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<sst xmlns="http://schemas.openxmlformats.org/spreadsheetml/2006/main" count="825" uniqueCount="419">
  <si>
    <t>三明市2024年家电以旧换新补贴资金审核拨付情况表(第一批)</t>
  </si>
  <si>
    <t>序号</t>
  </si>
  <si>
    <t>企业名称</t>
  </si>
  <si>
    <t>所属区县</t>
  </si>
  <si>
    <t>参与项目（家装/家电/线上家电）</t>
  </si>
  <si>
    <t>商户号</t>
  </si>
  <si>
    <t>已复核应拨付金额（元）</t>
  </si>
  <si>
    <t>第一批预拨付金额（元）</t>
  </si>
  <si>
    <t>第二批预拨付金额（元）</t>
  </si>
  <si>
    <t>合计已拨付金额（元）</t>
  </si>
  <si>
    <t>本期应拨付金额（元）</t>
  </si>
  <si>
    <t>智捷(三明沙县区)贸易有限公司</t>
  </si>
  <si>
    <t>沙县区</t>
  </si>
  <si>
    <t>家电</t>
  </si>
  <si>
    <t>8983504572281DT</t>
  </si>
  <si>
    <t>尤溪哲新贸易有限公司</t>
  </si>
  <si>
    <t>尤溪县</t>
  </si>
  <si>
    <t>8983504572281CG</t>
  </si>
  <si>
    <t>尤溪源昕电子商务有限公司</t>
  </si>
  <si>
    <t>8983504572280N4</t>
  </si>
  <si>
    <t>尤溪炎珵贸易有限公司</t>
  </si>
  <si>
    <t>8983504572280P7</t>
  </si>
  <si>
    <t>尤溪县优家电器有限公司</t>
  </si>
  <si>
    <t>8983504572280PF</t>
  </si>
  <si>
    <t>尤溪县永乐电器有限公司</t>
  </si>
  <si>
    <t>8983504572280K2</t>
  </si>
  <si>
    <t>尤溪县乡甜贸易有限公司</t>
  </si>
  <si>
    <t>8983504572280VW</t>
  </si>
  <si>
    <t>尤溪县万盈家居有限公司</t>
  </si>
  <si>
    <t>8983504571280RA</t>
  </si>
  <si>
    <t>尤溪县顺恒贸易有限公司</t>
  </si>
  <si>
    <t>8983504572281EB</t>
  </si>
  <si>
    <t>8983504572281EE</t>
  </si>
  <si>
    <t>尤溪县宁星贸易有限公司</t>
  </si>
  <si>
    <t>8983504572280SD</t>
  </si>
  <si>
    <t>尤溪县每平每屋装饰工程有限公司</t>
  </si>
  <si>
    <t>8983504572281W2</t>
  </si>
  <si>
    <t>尤溪县良心电器有限公司</t>
  </si>
  <si>
    <t>8983504572280NK</t>
  </si>
  <si>
    <t>尤溪县乐通机电设备有限公司</t>
  </si>
  <si>
    <t>8983504572281MK</t>
  </si>
  <si>
    <t>尤溪县锦旭贸易有限公司</t>
  </si>
  <si>
    <t>8983504572281DB</t>
  </si>
  <si>
    <t>尤溪县嘉涵建材贸易有限公司</t>
  </si>
  <si>
    <t>8983504521184TR</t>
  </si>
  <si>
    <t>尤溪县宏澜贸易有限公司</t>
  </si>
  <si>
    <t>8983504572281YT</t>
  </si>
  <si>
    <t>尤溪县浩宸贸易有限公司</t>
  </si>
  <si>
    <t>89835045732809M</t>
  </si>
  <si>
    <t>尤溪县方亿贸易有限公司</t>
  </si>
  <si>
    <t>8983504572281LW</t>
  </si>
  <si>
    <t>尤溪县东联贸易有限公司</t>
  </si>
  <si>
    <t>8983504572280NV</t>
  </si>
  <si>
    <t>尤溪县博睿电器有限公司</t>
  </si>
  <si>
    <t>8983504572280RF</t>
  </si>
  <si>
    <t>尤溪双新电子商务有限公司</t>
  </si>
  <si>
    <t>8983504572280QD</t>
  </si>
  <si>
    <t>尤溪品创装饰工程有限公司</t>
  </si>
  <si>
    <t>8983504571280DF</t>
  </si>
  <si>
    <t>尤溪福胜通讯有限公司</t>
  </si>
  <si>
    <t>8983504573280A7</t>
  </si>
  <si>
    <t>永安市展森电器销售有限公司</t>
  </si>
  <si>
    <t>永安市</t>
  </si>
  <si>
    <t>8983504572281VK</t>
  </si>
  <si>
    <t>永安市展鸿贸易有限公司</t>
  </si>
  <si>
    <t>8983504572280PB</t>
  </si>
  <si>
    <t>8983504572280PE</t>
  </si>
  <si>
    <t>永安市新美鑫贸易有限公司</t>
  </si>
  <si>
    <t>8983504572281VB</t>
  </si>
  <si>
    <t>永安市松保电子有限责任公司</t>
  </si>
  <si>
    <t>8983504572280R3</t>
  </si>
  <si>
    <t>8983504572280R5</t>
  </si>
  <si>
    <t>永安市诺辉电器有限公司</t>
  </si>
  <si>
    <t>8983504572281V7</t>
  </si>
  <si>
    <t>永安市铭森电器有限公司</t>
  </si>
  <si>
    <t>8983504572280S1</t>
  </si>
  <si>
    <t>8983504572280S4</t>
  </si>
  <si>
    <t>永安市闽中永乐电器有限公司</t>
  </si>
  <si>
    <t>8983504572280RX</t>
  </si>
  <si>
    <t>8983504572280S0</t>
  </si>
  <si>
    <t>永安市惠永贸易有限公司</t>
  </si>
  <si>
    <t>8983504572281UV</t>
  </si>
  <si>
    <t>永安市华茂机电设备有限公司</t>
  </si>
  <si>
    <t>8983504572280UU</t>
  </si>
  <si>
    <t>永安市诚发贸易有限公司</t>
  </si>
  <si>
    <t>8983504572280R1</t>
  </si>
  <si>
    <t>永安市博通机电设备有限公司</t>
  </si>
  <si>
    <t>8983504572280U7</t>
  </si>
  <si>
    <t>永安市博森环保设备有限公司</t>
  </si>
  <si>
    <t>8983504572280V2</t>
  </si>
  <si>
    <t>永安皓铭贸易有限责任公司</t>
  </si>
  <si>
    <t>8983504572280NB</t>
  </si>
  <si>
    <t>泰宁叶鑫电器有限公司</t>
  </si>
  <si>
    <t>泰宁县</t>
  </si>
  <si>
    <t>8983504572281WX</t>
  </si>
  <si>
    <t>泰宁县中达家电有限公司</t>
  </si>
  <si>
    <t>8983504572280X0</t>
  </si>
  <si>
    <t>8983504572280X3</t>
  </si>
  <si>
    <t>泰宁县鑫博贸易有限公司</t>
  </si>
  <si>
    <t>8983504572281CY</t>
  </si>
  <si>
    <t>泰宁县新顺贸易有限公司</t>
  </si>
  <si>
    <t>8983504572281P6</t>
  </si>
  <si>
    <t>898350457228207</t>
  </si>
  <si>
    <t>泰宁县万佳电器有限公司</t>
  </si>
  <si>
    <t>8983504572280X8</t>
  </si>
  <si>
    <t>8983504572281E6</t>
  </si>
  <si>
    <t>泰宁朝京苑贸易有限公司</t>
  </si>
  <si>
    <t>8983504572281PC</t>
  </si>
  <si>
    <t>8983504572281PF</t>
  </si>
  <si>
    <t>厦门夏商百货集团三明有限公司</t>
  </si>
  <si>
    <t>三元区</t>
  </si>
  <si>
    <t>8983504572280V3</t>
  </si>
  <si>
    <t>沙县金隆贸易有限公司</t>
  </si>
  <si>
    <t>8983504572281DJ</t>
  </si>
  <si>
    <t>三明尤溪海琦电器销售有限公司</t>
  </si>
  <si>
    <t>8983504572281N6</t>
  </si>
  <si>
    <t>三明尤溪博霖电器销售有限公司</t>
  </si>
  <si>
    <t>89835045251803N</t>
  </si>
  <si>
    <t>三明永安博思贸易有限公司</t>
  </si>
  <si>
    <t>8983504572281YP</t>
  </si>
  <si>
    <t>三明艺翔电子科技有限公司</t>
  </si>
  <si>
    <t>宁化县</t>
  </si>
  <si>
    <t>89835045732809T</t>
  </si>
  <si>
    <t>三明亿盛达贸易有限公司</t>
  </si>
  <si>
    <t>8983504572280SH</t>
  </si>
  <si>
    <t>三明旭日煌电器有限公司</t>
  </si>
  <si>
    <t>8983504572280JC</t>
  </si>
  <si>
    <t>三明万讯信息科技有限公司</t>
  </si>
  <si>
    <t>89835045732809K</t>
  </si>
  <si>
    <t>三明苏宁易购商贸有限公司</t>
  </si>
  <si>
    <t>8983504572280MA</t>
  </si>
  <si>
    <t>三明市卓林贸易有限公司</t>
  </si>
  <si>
    <t>8983504572280YV</t>
  </si>
  <si>
    <t>三明市悦享电器有限公司</t>
  </si>
  <si>
    <t>8983504572280TN</t>
  </si>
  <si>
    <t>三明市瑜岳贸易有限公司</t>
  </si>
  <si>
    <t>8983504572281HP</t>
  </si>
  <si>
    <t>三明市友悦贸易有限公司</t>
  </si>
  <si>
    <t>8983504572281TH</t>
  </si>
  <si>
    <t>三明市益鑫贸易有限公司</t>
  </si>
  <si>
    <t>8983504572280SR</t>
  </si>
  <si>
    <t>三明市亿天成贸易有限公司</t>
  </si>
  <si>
    <t>8983504572281UD</t>
  </si>
  <si>
    <t>三明市亿胜泷贸易有限公司</t>
  </si>
  <si>
    <t>8983504572280KR</t>
  </si>
  <si>
    <t>三明市耀辉贸易有限公司</t>
  </si>
  <si>
    <t>8983504572281FG</t>
  </si>
  <si>
    <t>三明市鑫融恒贸易有限公司</t>
  </si>
  <si>
    <t>8983504572280RT</t>
  </si>
  <si>
    <t>三明市鑫理想商贸有限公司</t>
  </si>
  <si>
    <t>建宁县</t>
  </si>
  <si>
    <t>8983504572280W6</t>
  </si>
  <si>
    <t>8983504572280W8</t>
  </si>
  <si>
    <t>三明市硕升建材有限公司</t>
  </si>
  <si>
    <t>8983504572281C7</t>
  </si>
  <si>
    <t>三明市世纪天诚电子科技有限公司</t>
  </si>
  <si>
    <t>8983504573280AA</t>
  </si>
  <si>
    <t>三明市沙县区亿隆电器有限公司</t>
  </si>
  <si>
    <t>8983504572281F8</t>
  </si>
  <si>
    <t>三明市沙县区速兴销售有限公司</t>
  </si>
  <si>
    <t>8983504572281NL</t>
  </si>
  <si>
    <t>三明市沙县区美晟贸易有限公司</t>
  </si>
  <si>
    <t>8983504572281EA</t>
  </si>
  <si>
    <t>三明市沙县区宝信电器有限公司</t>
  </si>
  <si>
    <t>8983504572280N5</t>
  </si>
  <si>
    <t>8983504572280N7</t>
  </si>
  <si>
    <t>8983504572281GV</t>
  </si>
  <si>
    <t>三明市沙县捷冠贸易有限公司</t>
  </si>
  <si>
    <t>89835045722820K</t>
  </si>
  <si>
    <t>三明市如鱼得水网络科技有限公司</t>
  </si>
  <si>
    <t>8983504572281LE</t>
  </si>
  <si>
    <t>三明市宁化县星智家电营销有限责任公司</t>
  </si>
  <si>
    <t>8983504572280WS</t>
  </si>
  <si>
    <t>三明市沐光立合贸易有限公司</t>
  </si>
  <si>
    <t>8983504572280KH</t>
  </si>
  <si>
    <t>三明市闽中交电贸易有限公司</t>
  </si>
  <si>
    <t>8983504572280NF</t>
  </si>
  <si>
    <t>三明市卡奥斯智能科技有限公司</t>
  </si>
  <si>
    <t>8983504572281Z0</t>
  </si>
  <si>
    <t>三明市将乐县盛远机电工程有限公司</t>
  </si>
  <si>
    <t>将乐县</t>
  </si>
  <si>
    <t>8983504572281MA</t>
  </si>
  <si>
    <t>三明市佳好贸易有限公司</t>
  </si>
  <si>
    <t>8983504572280UY</t>
  </si>
  <si>
    <t>三明市极致装饰工程有限公司</t>
  </si>
  <si>
    <t>清流县</t>
  </si>
  <si>
    <t>8983504571280CA</t>
  </si>
  <si>
    <t>三明市弘丰电器贸易有限公司</t>
  </si>
  <si>
    <t>8983504572280L3</t>
  </si>
  <si>
    <t>三明市恒鑫机电工程有限公司</t>
  </si>
  <si>
    <t>8983504572280JL</t>
  </si>
  <si>
    <t>三明市浩纳贸易有限责任公司</t>
  </si>
  <si>
    <t>8983504572280NZ</t>
  </si>
  <si>
    <t>三明市航鸿机电设备有限公司</t>
  </si>
  <si>
    <t>8983504572280QX</t>
  </si>
  <si>
    <t>三明市北成贸易有限公司</t>
  </si>
  <si>
    <t>8983504572281BB</t>
  </si>
  <si>
    <t>三明市佰旭机电设备有限公司</t>
  </si>
  <si>
    <t>8983504572280LB</t>
  </si>
  <si>
    <t>三明沙县易家优选销售有限公司</t>
  </si>
  <si>
    <t>8983504572280TT</t>
  </si>
  <si>
    <t>三明沙县区博盛电器销售有限公司</t>
  </si>
  <si>
    <t>8983504572281EU</t>
  </si>
  <si>
    <t>三明沙县宸泽电器有限公司</t>
  </si>
  <si>
    <t>8983504572281FC</t>
  </si>
  <si>
    <t>三明清流辉腾家电有限公司</t>
  </si>
  <si>
    <t>8983504572280Q9</t>
  </si>
  <si>
    <t>三明明海贸易有限公司</t>
  </si>
  <si>
    <t>8983504572280MP</t>
  </si>
  <si>
    <t>8983504572280MS</t>
  </si>
  <si>
    <t>三明嘉信机电设备有限公司</t>
  </si>
  <si>
    <t>8983504572280T2</t>
  </si>
  <si>
    <t>三明禾木装饰有限公司</t>
  </si>
  <si>
    <t>8983504572281RM</t>
  </si>
  <si>
    <t>三明福顺通贸易有限公司</t>
  </si>
  <si>
    <t>8983504572281CR</t>
  </si>
  <si>
    <t>三明驰畅贸易有限公司</t>
  </si>
  <si>
    <t>8983504572281NY</t>
  </si>
  <si>
    <t>三明昌运贸易有限公司</t>
  </si>
  <si>
    <t>8983504572280KM</t>
  </si>
  <si>
    <t>三明百辉机电设备有限公司</t>
  </si>
  <si>
    <t>8983504572280PP</t>
  </si>
  <si>
    <t>清流县万宏贸易有限公司</t>
  </si>
  <si>
    <t>8983504572281L6</t>
  </si>
  <si>
    <t>清流县思鑫商贸有限公司</t>
  </si>
  <si>
    <t>898350457228227</t>
  </si>
  <si>
    <t>清流县硕华商贸有限公司</t>
  </si>
  <si>
    <t>8983504572281BW</t>
  </si>
  <si>
    <t>清流县顺宏家电贸易有限公司</t>
  </si>
  <si>
    <t>8983504572281CC</t>
  </si>
  <si>
    <t>清流县隆鑫源家电有限公司</t>
  </si>
  <si>
    <t>8983504572280WE</t>
  </si>
  <si>
    <t>8983504572280WH</t>
  </si>
  <si>
    <t>清流县九尚贸易有限公司</t>
  </si>
  <si>
    <t>8983504572281PA</t>
  </si>
  <si>
    <t>清流县佳诚家电有限公司</t>
  </si>
  <si>
    <t>8983504572280N0</t>
  </si>
  <si>
    <t>清流县汇铨装饰有限公司</t>
  </si>
  <si>
    <t>8983504572281S1</t>
  </si>
  <si>
    <t>清流县辉泽贸易有限公司</t>
  </si>
  <si>
    <t>8983504572281GZ</t>
  </si>
  <si>
    <t>清流县华大润滑油有限公司</t>
  </si>
  <si>
    <t>8983504572281DP</t>
  </si>
  <si>
    <t>清流县大瑞商贸有限责任公司</t>
  </si>
  <si>
    <t>8983504572281LB</t>
  </si>
  <si>
    <t>清流盛航贸易有限公司</t>
  </si>
  <si>
    <t>8983504572281B7</t>
  </si>
  <si>
    <t>宁化县众合佳明商贸有限公司</t>
  </si>
  <si>
    <t>8983504572280XC</t>
  </si>
  <si>
    <t>宁化县易家优选商贸有限公司</t>
  </si>
  <si>
    <t>8983504572280KC</t>
  </si>
  <si>
    <t>宁化县讯越电器有限公司</t>
  </si>
  <si>
    <t>8983504572281JN</t>
  </si>
  <si>
    <t>宁化县煊发电器有限公司</t>
  </si>
  <si>
    <t>8983504572280JQ</t>
  </si>
  <si>
    <t>宁化县星德电器有限公司</t>
  </si>
  <si>
    <t>8983504572281R9</t>
  </si>
  <si>
    <t>宁化县鑫格电器有限公司</t>
  </si>
  <si>
    <t>8983504572281BS</t>
  </si>
  <si>
    <t>宁化县腾运电器有限公司</t>
  </si>
  <si>
    <t>8983504572281BF</t>
  </si>
  <si>
    <t>宁化县顺添贸易有限公司</t>
  </si>
  <si>
    <t>8983504572280YB</t>
  </si>
  <si>
    <t>宁化县前程厨具电器有限公司</t>
  </si>
  <si>
    <t>8983504572280XU</t>
  </si>
  <si>
    <t>宁化县联强建材有限公司</t>
  </si>
  <si>
    <t>89835045722821A</t>
  </si>
  <si>
    <t>宁化县凯腾建材贸易有限公司</t>
  </si>
  <si>
    <t>8983504572281HU</t>
  </si>
  <si>
    <t>宁化县佳缘商贸有限公司</t>
  </si>
  <si>
    <t>8983504572281U6</t>
  </si>
  <si>
    <t>宁化县红太阳贸易有限公司</t>
  </si>
  <si>
    <t>8983504572280UM</t>
  </si>
  <si>
    <t>宁化森宇建材有限公司</t>
  </si>
  <si>
    <t>89835045722821H</t>
  </si>
  <si>
    <t>宁化隽永贸易有限公司</t>
  </si>
  <si>
    <t>8983504572280U9</t>
  </si>
  <si>
    <t>8983504572280UC</t>
  </si>
  <si>
    <t>宁化晨睿贸易有限公司</t>
  </si>
  <si>
    <t>8983504572281DE</t>
  </si>
  <si>
    <t>宁化百佳电器有限公司</t>
  </si>
  <si>
    <t>8983504572280NR</t>
  </si>
  <si>
    <t>明溪县零零捌商贸有限公司</t>
  </si>
  <si>
    <t>明溪县</t>
  </si>
  <si>
    <t>8983504572281RR</t>
  </si>
  <si>
    <t>明溪县恒艺达商贸有限公司</t>
  </si>
  <si>
    <t>8983504572281RD</t>
  </si>
  <si>
    <t>明溪县诚新电器有限公司</t>
  </si>
  <si>
    <t>8983504572281BN</t>
  </si>
  <si>
    <t>明溪恒禹商贸有限公司</t>
  </si>
  <si>
    <t>8983504572281RH</t>
  </si>
  <si>
    <t>将乐真诚家电营销有限责任公司</t>
  </si>
  <si>
    <t>8983504572281UZ</t>
  </si>
  <si>
    <t>将乐县卓迈建材贸易有限公司</t>
  </si>
  <si>
    <t>8983504572281ZN</t>
  </si>
  <si>
    <t>将乐县众乐电器有限公司</t>
  </si>
  <si>
    <t>8983504572280Y7</t>
  </si>
  <si>
    <t>将乐县智融泽贸易有限公司</t>
  </si>
  <si>
    <t>8983504572281UH</t>
  </si>
  <si>
    <t>将乐县玉华机械服务有限公司</t>
  </si>
  <si>
    <t>8983504572280PK</t>
  </si>
  <si>
    <t>将乐县鑫辰贸易有限公司</t>
  </si>
  <si>
    <t>8983504572281LR</t>
  </si>
  <si>
    <t>将乐县三兴家电有限公司</t>
  </si>
  <si>
    <t>8983504572280Q5</t>
  </si>
  <si>
    <t>8983504572280Q8</t>
  </si>
  <si>
    <t>将乐县睿德智能电器有限公司</t>
  </si>
  <si>
    <t>8983504572281HL</t>
  </si>
  <si>
    <t>将乐胜鑫机电设备有限公司</t>
  </si>
  <si>
    <t>8983504572281M7</t>
  </si>
  <si>
    <t>建宁欣航家居有限公司</t>
  </si>
  <si>
    <t>89835045722821N</t>
  </si>
  <si>
    <t>建宁县卓晨商贸有限公司</t>
  </si>
  <si>
    <t>8983504572281T9</t>
  </si>
  <si>
    <t>建宁县兴琪贸易有限公司</t>
  </si>
  <si>
    <t>8983504521185SK</t>
  </si>
  <si>
    <t>建宁县兴隆工贸有限公司</t>
  </si>
  <si>
    <t>8983504572280T6</t>
  </si>
  <si>
    <t>建宁县鑫涛商贸有限公司</t>
  </si>
  <si>
    <t>8983504572280QP</t>
  </si>
  <si>
    <t>建宁县双晟贸易有限公司</t>
  </si>
  <si>
    <t>8983504572281UN</t>
  </si>
  <si>
    <t>建宁县九米贸易有限公司</t>
  </si>
  <si>
    <t>8983504572280WZ</t>
  </si>
  <si>
    <t>建宁县金爱玉贸易有限公司</t>
  </si>
  <si>
    <t>898350457228212</t>
  </si>
  <si>
    <t>建宁县辉飞贸易有限公司</t>
  </si>
  <si>
    <t>8983504572281GA</t>
  </si>
  <si>
    <t>建宁县鸿百商贸有限公司</t>
  </si>
  <si>
    <t>8983504572281ZZ</t>
  </si>
  <si>
    <t>建宁县昊骏泽建筑材料有限公司</t>
  </si>
  <si>
    <t>8983504571280HM</t>
  </si>
  <si>
    <t>福建尤溪县瑞益贸易服务有限公司</t>
  </si>
  <si>
    <t>8983504572281NH</t>
  </si>
  <si>
    <t>福建新裕航建筑工程有限公司</t>
  </si>
  <si>
    <t>8983504572280U4</t>
  </si>
  <si>
    <t>福建新鑫远贸易有限公司</t>
  </si>
  <si>
    <t>8983504572281AQ</t>
  </si>
  <si>
    <t>福建泰宁金博商贸有限公司</t>
  </si>
  <si>
    <t>89835045722823A</t>
  </si>
  <si>
    <t>福建思润贸易有限公司</t>
  </si>
  <si>
    <t>8983504572281CM</t>
  </si>
  <si>
    <t>福建省尤溪小璇风贸易有限公司</t>
  </si>
  <si>
    <t>89835045732809Y</t>
  </si>
  <si>
    <t>福建省尤溪县智勇服务有限公司</t>
  </si>
  <si>
    <t>8983504572280Y1</t>
  </si>
  <si>
    <t>福建省尤溪广源贸易有限公司</t>
  </si>
  <si>
    <t>8983504572280XP</t>
  </si>
  <si>
    <t>福建省泰宁县长红电器有限责任公司</t>
  </si>
  <si>
    <t>8983504572281HY</t>
  </si>
  <si>
    <t>福建省三明鸿滨机电设备有限责任公司</t>
  </si>
  <si>
    <t>8983504572280JY</t>
  </si>
  <si>
    <t>福建省三明国中贸易有限公司</t>
  </si>
  <si>
    <t>8983504572280JU</t>
  </si>
  <si>
    <t>福建省清流县哲哲电器有限公司</t>
  </si>
  <si>
    <t>8983504572281BX</t>
  </si>
  <si>
    <t>8983504572281C0</t>
  </si>
  <si>
    <t>福建省清流锦佳商贸有限公司</t>
  </si>
  <si>
    <t>8983504572281EN</t>
  </si>
  <si>
    <t>福建省清流供销家电有限公司</t>
  </si>
  <si>
    <t>8983504572280JG</t>
  </si>
  <si>
    <t>8983504572281E2</t>
  </si>
  <si>
    <t>8983504572281L2</t>
  </si>
  <si>
    <t>福建省明优贸易有限公司</t>
  </si>
  <si>
    <t>大田县</t>
  </si>
  <si>
    <t>8983504572280V8</t>
  </si>
  <si>
    <t>福建省明溪惠利贸易有限公司</t>
  </si>
  <si>
    <t>8983504572280UH</t>
  </si>
  <si>
    <t>福建省闽中交电有限公司</t>
  </si>
  <si>
    <t>8983504572280PT</t>
  </si>
  <si>
    <t>福建省建宁县鑫成贸易有限公司</t>
  </si>
  <si>
    <t>8983504572280PX</t>
  </si>
  <si>
    <t>福建省吉兴贸易有限公司</t>
  </si>
  <si>
    <t>8983504572280T7</t>
  </si>
  <si>
    <t>福建省大田县益成五交化有限公司</t>
  </si>
  <si>
    <t>8983504572280R7</t>
  </si>
  <si>
    <t>福建三明锦乐贸易有限公司</t>
  </si>
  <si>
    <t>8983504572281HD</t>
  </si>
  <si>
    <t>8983504572281HG</t>
  </si>
  <si>
    <t>福建宁化县品胜家电营销有限公司</t>
  </si>
  <si>
    <t>8983504572281H3</t>
  </si>
  <si>
    <t>福建宁化县浪淘电器销售有限公司</t>
  </si>
  <si>
    <t>8983504572280Y3</t>
  </si>
  <si>
    <t>福建明溪闽兴电器有限公司</t>
  </si>
  <si>
    <t>8983504572280LU</t>
  </si>
  <si>
    <t>8983504572280LX</t>
  </si>
  <si>
    <t>8983504572281F4</t>
  </si>
  <si>
    <t>福建闽鹏智能科技有限公司</t>
  </si>
  <si>
    <t>8983504572281C3</t>
  </si>
  <si>
    <t>福建将乐益勋家电营销有限公司</t>
  </si>
  <si>
    <t>89835045722822X</t>
  </si>
  <si>
    <t>福建将乐县台锐家电营销有限责任公司</t>
  </si>
  <si>
    <t>8983504572281TX</t>
  </si>
  <si>
    <t>福建将乐县金羽臻家居建材有限责任公司</t>
  </si>
  <si>
    <t>8983504572281FQ</t>
  </si>
  <si>
    <t>大田县中田佳业贸易有限公司</t>
  </si>
  <si>
    <t>8983504572280TR</t>
  </si>
  <si>
    <t>大田县玉玲家电有限公司</t>
  </si>
  <si>
    <t>8983504572280RP</t>
  </si>
  <si>
    <t>大田县烨桦电器有限公司</t>
  </si>
  <si>
    <t>8983504572280TY</t>
  </si>
  <si>
    <t>大田县唯月贸易有限公司</t>
  </si>
  <si>
    <t>8983504572280SM</t>
  </si>
  <si>
    <t>大田县万时贸易有限公司</t>
  </si>
  <si>
    <t>8983504572281AM</t>
  </si>
  <si>
    <t>大田县顺康电器有限责任公司</t>
  </si>
  <si>
    <t>8983504572281PN</t>
  </si>
  <si>
    <t>大田县润百贸易有限公司</t>
  </si>
  <si>
    <t>8983504572281R4</t>
  </si>
  <si>
    <t>8983504572281R6</t>
  </si>
  <si>
    <t>大田县木凯贸易有限公司</t>
  </si>
  <si>
    <t>8983504572281PW</t>
  </si>
  <si>
    <t>大田县禾鑫沅商贸有限公司</t>
  </si>
  <si>
    <t>8983504572280S9</t>
  </si>
  <si>
    <t>大田乐宇贸易有限公司</t>
  </si>
  <si>
    <t>8983504572280S5</t>
  </si>
  <si>
    <t>大田安然燃气有限公司</t>
  </si>
  <si>
    <t>8983504572281AV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</si>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</sst>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workbookViewId="0">
      <selection activeCell="E4" sqref="E4"/>
    </sheetView>
  </sheetViews>
  <sheetFormatPr defaultColWidth="9" defaultRowHeight="12"/>
  <cols>
    <col min="1" max="1" width="9" style="2"/>
    <col min="2" max="2" width="44" style="2" customWidth="1"/>
    <col min="3" max="3" width="17" style="2" customWidth="1"/>
    <col min="4" max="4" width="15.75" style="2" customWidth="1"/>
    <col min="5" max="5" width="18.875" style="2" customWidth="1"/>
    <col min="6" max="6" width="17.125" style="2" customWidth="1"/>
    <col min="7" max="7" width="17.25" style="2" customWidth="1"/>
    <col min="8" max="8" width="17.125" style="2" customWidth="1"/>
    <col min="9" max="9" width="16" style="2" customWidth="1"/>
    <col min="10" max="10" width="14.875" style="2" customWidth="1"/>
    <col min="11" max="16384" width="9" style="2"/>
  </cols>
  <sheetData>
    <row r="1" ht="24" spans="1:10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" customFormat="1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7" customHeight="1" spans="1:10">
      <c r="A3" s="5" cm="1">
        <f t="array" ref="A3">MATCH(B3,_xlfn.UNIQUE($B$3:$B$211),0)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14609</v>
      </c>
      <c r="G3" s="5">
        <v>0</v>
      </c>
      <c r="H3" s="5">
        <v>0</v>
      </c>
      <c r="I3" s="5">
        <f t="shared" ref="I3:I66" si="0">G3+H3</f>
        <v>0</v>
      </c>
      <c r="J3" s="5">
        <f t="shared" ref="J3:J66" si="1">F3-I3</f>
        <v>14609</v>
      </c>
    </row>
    <row r="4" ht="27" customHeight="1" spans="1:10">
      <c r="A4" s="5" cm="1">
        <f t="array" ref="A4">MATCH(B4,_xlfn.UNIQUE($B$3:$B$211),0)</f>
        <v>2</v>
      </c>
      <c r="B4" s="5" t="s">
        <v>15</v>
      </c>
      <c r="C4" s="5" t="s">
        <v>16</v>
      </c>
      <c r="D4" s="5" t="s">
        <v>13</v>
      </c>
      <c r="E4" s="5" t="s">
        <v>17</v>
      </c>
      <c r="F4" s="5">
        <v>42161.1</v>
      </c>
      <c r="G4" s="5">
        <v>0</v>
      </c>
      <c r="H4" s="5">
        <v>0</v>
      </c>
      <c r="I4" s="5">
        <f t="shared" si="0"/>
        <v>0</v>
      </c>
      <c r="J4" s="5">
        <f t="shared" si="1"/>
        <v>42161.1</v>
      </c>
    </row>
    <row r="5" ht="27" customHeight="1" spans="1:10">
      <c r="A5" s="5" cm="1">
        <f t="array" ref="A5">MATCH(B5,_xlfn.UNIQUE($B$3:$B$211),0)</f>
        <v>3</v>
      </c>
      <c r="B5" s="5" t="s">
        <v>18</v>
      </c>
      <c r="C5" s="5" t="s">
        <v>16</v>
      </c>
      <c r="D5" s="5" t="s">
        <v>13</v>
      </c>
      <c r="E5" s="5" t="s">
        <v>19</v>
      </c>
      <c r="F5" s="5">
        <v>147414.05</v>
      </c>
      <c r="G5" s="5">
        <v>70100</v>
      </c>
      <c r="H5" s="5">
        <v>28600</v>
      </c>
      <c r="I5" s="5">
        <f t="shared" si="0"/>
        <v>98700</v>
      </c>
      <c r="J5" s="5">
        <f t="shared" si="1"/>
        <v>48714.05</v>
      </c>
    </row>
    <row r="6" ht="27" customHeight="1" spans="1:10">
      <c r="A6" s="5" cm="1">
        <f t="array" ref="A6">MATCH(B6,_xlfn.UNIQUE($B$3:$B$211),0)</f>
        <v>4</v>
      </c>
      <c r="B6" s="5" t="s">
        <v>20</v>
      </c>
      <c r="C6" s="5" t="s">
        <v>16</v>
      </c>
      <c r="D6" s="5" t="s">
        <v>13</v>
      </c>
      <c r="E6" s="5" t="s">
        <v>21</v>
      </c>
      <c r="F6" s="5">
        <v>32788.2</v>
      </c>
      <c r="G6" s="5">
        <v>0</v>
      </c>
      <c r="H6" s="5">
        <v>0</v>
      </c>
      <c r="I6" s="5">
        <f t="shared" si="0"/>
        <v>0</v>
      </c>
      <c r="J6" s="5">
        <f t="shared" si="1"/>
        <v>32788.2</v>
      </c>
    </row>
    <row r="7" ht="27" customHeight="1" spans="1:10">
      <c r="A7" s="5" cm="1">
        <f t="array" ref="A7">MATCH(B7,_xlfn.UNIQUE($B$3:$B$211),0)</f>
        <v>5</v>
      </c>
      <c r="B7" s="5" t="s">
        <v>22</v>
      </c>
      <c r="C7" s="5" t="s">
        <v>16</v>
      </c>
      <c r="D7" s="5" t="s">
        <v>13</v>
      </c>
      <c r="E7" s="5" t="s">
        <v>23</v>
      </c>
      <c r="F7" s="5">
        <v>37551.3</v>
      </c>
      <c r="G7" s="5">
        <v>0</v>
      </c>
      <c r="H7" s="5">
        <v>0</v>
      </c>
      <c r="I7" s="5">
        <f t="shared" si="0"/>
        <v>0</v>
      </c>
      <c r="J7" s="5">
        <f t="shared" si="1"/>
        <v>37551.3</v>
      </c>
    </row>
    <row r="8" ht="27" customHeight="1" spans="1:10">
      <c r="A8" s="5" cm="1">
        <f t="array" ref="A8">MATCH(B8,_xlfn.UNIQUE($B$3:$B$211),0)</f>
        <v>6</v>
      </c>
      <c r="B8" s="5" t="s">
        <v>24</v>
      </c>
      <c r="C8" s="5" t="s">
        <v>16</v>
      </c>
      <c r="D8" s="5" t="s">
        <v>13</v>
      </c>
      <c r="E8" s="5" t="s">
        <v>25</v>
      </c>
      <c r="F8" s="5">
        <v>236046.1</v>
      </c>
      <c r="G8" s="5">
        <v>94700</v>
      </c>
      <c r="H8" s="5">
        <v>32900</v>
      </c>
      <c r="I8" s="5">
        <f t="shared" si="0"/>
        <v>127600</v>
      </c>
      <c r="J8" s="5">
        <f t="shared" si="1"/>
        <v>108446.1</v>
      </c>
    </row>
    <row r="9" ht="27" customHeight="1" spans="1:10">
      <c r="A9" s="5" cm="1">
        <f t="array" ref="A9">MATCH(B9,_xlfn.UNIQUE($B$3:$B$211),0)</f>
        <v>7</v>
      </c>
      <c r="B9" s="5" t="s">
        <v>26</v>
      </c>
      <c r="C9" s="5" t="s">
        <v>16</v>
      </c>
      <c r="D9" s="5" t="s">
        <v>13</v>
      </c>
      <c r="E9" s="5" t="s">
        <v>27</v>
      </c>
      <c r="F9" s="5">
        <v>335198.9</v>
      </c>
      <c r="G9" s="5">
        <v>142400</v>
      </c>
      <c r="H9" s="5">
        <v>100500</v>
      </c>
      <c r="I9" s="5">
        <f t="shared" si="0"/>
        <v>242900</v>
      </c>
      <c r="J9" s="5">
        <f t="shared" si="1"/>
        <v>92298.9</v>
      </c>
    </row>
    <row r="10" ht="27" customHeight="1" spans="1:10">
      <c r="A10" s="5" cm="1">
        <f t="array" ref="A10">MATCH(B10,_xlfn.UNIQUE($B$3:$B$211),0)</f>
        <v>8</v>
      </c>
      <c r="B10" s="5" t="s">
        <v>28</v>
      </c>
      <c r="C10" s="5" t="s">
        <v>16</v>
      </c>
      <c r="D10" s="5" t="s">
        <v>13</v>
      </c>
      <c r="E10" s="5" t="s">
        <v>29</v>
      </c>
      <c r="F10" s="5">
        <v>14860</v>
      </c>
      <c r="G10" s="5">
        <v>0</v>
      </c>
      <c r="H10" s="5">
        <v>0</v>
      </c>
      <c r="I10" s="5">
        <f t="shared" si="0"/>
        <v>0</v>
      </c>
      <c r="J10" s="5">
        <f t="shared" si="1"/>
        <v>14860</v>
      </c>
    </row>
    <row r="11" ht="27" customHeight="1" spans="1:10">
      <c r="A11" s="6" cm="1">
        <f t="array" ref="A11">MATCH(B11,_xlfn.UNIQUE($B$3:$B$211),0)</f>
        <v>9</v>
      </c>
      <c r="B11" s="6" t="s">
        <v>30</v>
      </c>
      <c r="C11" s="5" t="s">
        <v>16</v>
      </c>
      <c r="D11" s="5" t="s">
        <v>13</v>
      </c>
      <c r="E11" s="5" t="s">
        <v>31</v>
      </c>
      <c r="F11" s="5">
        <v>629.6</v>
      </c>
      <c r="G11" s="5">
        <v>0</v>
      </c>
      <c r="H11" s="5">
        <v>0</v>
      </c>
      <c r="I11" s="5">
        <f t="shared" si="0"/>
        <v>0</v>
      </c>
      <c r="J11" s="5">
        <f t="shared" si="1"/>
        <v>629.6</v>
      </c>
    </row>
    <row r="12" ht="27" customHeight="1" spans="1:10">
      <c r="A12" s="7"/>
      <c r="B12" s="7"/>
      <c r="C12" s="5" t="s">
        <v>16</v>
      </c>
      <c r="D12" s="5" t="s">
        <v>13</v>
      </c>
      <c r="E12" s="5" t="s">
        <v>32</v>
      </c>
      <c r="F12" s="5">
        <v>317979.549999999</v>
      </c>
      <c r="G12" s="5">
        <v>117500</v>
      </c>
      <c r="H12" s="5">
        <v>72800</v>
      </c>
      <c r="I12" s="5">
        <f t="shared" si="0"/>
        <v>190300</v>
      </c>
      <c r="J12" s="5">
        <f t="shared" si="1"/>
        <v>127679.549999999</v>
      </c>
    </row>
    <row r="13" ht="27" customHeight="1" spans="1:10">
      <c r="A13" s="5" cm="1">
        <f t="array" ref="A13">MATCH(B13,_xlfn.UNIQUE($B$3:$B$211),0)</f>
        <v>11</v>
      </c>
      <c r="B13" s="5" t="s">
        <v>33</v>
      </c>
      <c r="C13" s="5" t="s">
        <v>16</v>
      </c>
      <c r="D13" s="5" t="s">
        <v>13</v>
      </c>
      <c r="E13" s="5" t="s">
        <v>34</v>
      </c>
      <c r="F13" s="5">
        <v>8639.2</v>
      </c>
      <c r="G13" s="5">
        <v>0</v>
      </c>
      <c r="H13" s="5">
        <v>0</v>
      </c>
      <c r="I13" s="5">
        <f t="shared" si="0"/>
        <v>0</v>
      </c>
      <c r="J13" s="5">
        <f t="shared" si="1"/>
        <v>8639.2</v>
      </c>
    </row>
    <row r="14" ht="27" customHeight="1" spans="1:10">
      <c r="A14" s="5" cm="1">
        <f t="array" ref="A14">MATCH(B14,_xlfn.UNIQUE($B$3:$B$211),0)</f>
        <v>12</v>
      </c>
      <c r="B14" s="5" t="s">
        <v>35</v>
      </c>
      <c r="C14" s="5" t="s">
        <v>16</v>
      </c>
      <c r="D14" s="5" t="s">
        <v>13</v>
      </c>
      <c r="E14" s="5" t="s">
        <v>36</v>
      </c>
      <c r="F14" s="5">
        <v>1625</v>
      </c>
      <c r="G14" s="5">
        <v>0</v>
      </c>
      <c r="H14" s="5">
        <v>0</v>
      </c>
      <c r="I14" s="5">
        <f t="shared" si="0"/>
        <v>0</v>
      </c>
      <c r="J14" s="5">
        <f t="shared" si="1"/>
        <v>1625</v>
      </c>
    </row>
    <row r="15" ht="27" customHeight="1" spans="1:10">
      <c r="A15" s="5" cm="1">
        <f t="array" ref="A15">MATCH(B15,_xlfn.UNIQUE($B$3:$B$211),0)</f>
        <v>13</v>
      </c>
      <c r="B15" s="5" t="s">
        <v>37</v>
      </c>
      <c r="C15" s="5" t="s">
        <v>16</v>
      </c>
      <c r="D15" s="5" t="s">
        <v>13</v>
      </c>
      <c r="E15" s="5" t="s">
        <v>38</v>
      </c>
      <c r="F15" s="5">
        <v>108292.2</v>
      </c>
      <c r="G15" s="5">
        <v>0</v>
      </c>
      <c r="H15" s="5">
        <v>72600</v>
      </c>
      <c r="I15" s="5">
        <f t="shared" si="0"/>
        <v>72600</v>
      </c>
      <c r="J15" s="5">
        <f t="shared" si="1"/>
        <v>35692.2</v>
      </c>
    </row>
    <row r="16" ht="27" customHeight="1" spans="1:10">
      <c r="A16" s="5" cm="1">
        <f t="array" ref="A16">MATCH(B16,_xlfn.UNIQUE($B$3:$B$211),0)</f>
        <v>14</v>
      </c>
      <c r="B16" s="5" t="s">
        <v>39</v>
      </c>
      <c r="C16" s="5" t="s">
        <v>16</v>
      </c>
      <c r="D16" s="5" t="s">
        <v>13</v>
      </c>
      <c r="E16" s="5" t="s">
        <v>40</v>
      </c>
      <c r="F16" s="5">
        <v>1279.6</v>
      </c>
      <c r="G16" s="5">
        <v>0</v>
      </c>
      <c r="H16" s="5">
        <v>0</v>
      </c>
      <c r="I16" s="5">
        <f t="shared" si="0"/>
        <v>0</v>
      </c>
      <c r="J16" s="5">
        <f t="shared" si="1"/>
        <v>1279.6</v>
      </c>
    </row>
    <row r="17" ht="27" customHeight="1" spans="1:10">
      <c r="A17" s="5" cm="1">
        <f t="array" ref="A17">MATCH(B17,_xlfn.UNIQUE($B$3:$B$211),0)</f>
        <v>15</v>
      </c>
      <c r="B17" s="5" t="s">
        <v>41</v>
      </c>
      <c r="C17" s="5" t="s">
        <v>16</v>
      </c>
      <c r="D17" s="5" t="s">
        <v>13</v>
      </c>
      <c r="E17" s="5" t="s">
        <v>42</v>
      </c>
      <c r="F17" s="5">
        <v>119739.85</v>
      </c>
      <c r="G17" s="5">
        <v>0</v>
      </c>
      <c r="H17" s="5">
        <v>61100</v>
      </c>
      <c r="I17" s="5">
        <f t="shared" si="0"/>
        <v>61100</v>
      </c>
      <c r="J17" s="5">
        <f t="shared" si="1"/>
        <v>58639.85</v>
      </c>
    </row>
    <row r="18" ht="27" customHeight="1" spans="1:10">
      <c r="A18" s="5" cm="1">
        <f t="array" ref="A18">MATCH(B18,_xlfn.UNIQUE($B$3:$B$211),0)</f>
        <v>16</v>
      </c>
      <c r="B18" s="5" t="s">
        <v>43</v>
      </c>
      <c r="C18" s="5" t="s">
        <v>16</v>
      </c>
      <c r="D18" s="5" t="s">
        <v>13</v>
      </c>
      <c r="E18" s="5" t="s">
        <v>44</v>
      </c>
      <c r="F18" s="5">
        <v>2000</v>
      </c>
      <c r="G18" s="5">
        <v>0</v>
      </c>
      <c r="H18" s="5">
        <v>0</v>
      </c>
      <c r="I18" s="5">
        <f t="shared" si="0"/>
        <v>0</v>
      </c>
      <c r="J18" s="5">
        <f t="shared" si="1"/>
        <v>2000</v>
      </c>
    </row>
    <row r="19" ht="27" customHeight="1" spans="1:10">
      <c r="A19" s="5" cm="1">
        <f t="array" ref="A19">MATCH(B19,_xlfn.UNIQUE($B$3:$B$211),0)</f>
        <v>17</v>
      </c>
      <c r="B19" s="5" t="s">
        <v>45</v>
      </c>
      <c r="C19" s="5" t="s">
        <v>16</v>
      </c>
      <c r="D19" s="5" t="s">
        <v>13</v>
      </c>
      <c r="E19" s="5" t="s">
        <v>46</v>
      </c>
      <c r="F19" s="5">
        <v>2259.45</v>
      </c>
      <c r="G19" s="5">
        <v>0</v>
      </c>
      <c r="H19" s="5">
        <v>0</v>
      </c>
      <c r="I19" s="5">
        <f t="shared" si="0"/>
        <v>0</v>
      </c>
      <c r="J19" s="5">
        <f t="shared" si="1"/>
        <v>2259.45</v>
      </c>
    </row>
    <row r="20" ht="27" customHeight="1" spans="1:10">
      <c r="A20" s="5" cm="1">
        <f t="array" ref="A20">MATCH(B20,_xlfn.UNIQUE($B$3:$B$211),0)</f>
        <v>18</v>
      </c>
      <c r="B20" s="5" t="s">
        <v>47</v>
      </c>
      <c r="C20" s="5" t="s">
        <v>16</v>
      </c>
      <c r="D20" s="5" t="s">
        <v>13</v>
      </c>
      <c r="E20" s="5" t="s">
        <v>48</v>
      </c>
      <c r="F20" s="5">
        <v>25757</v>
      </c>
      <c r="G20" s="5">
        <v>0</v>
      </c>
      <c r="H20" s="5">
        <v>0</v>
      </c>
      <c r="I20" s="5">
        <f t="shared" si="0"/>
        <v>0</v>
      </c>
      <c r="J20" s="5">
        <f t="shared" si="1"/>
        <v>25757</v>
      </c>
    </row>
    <row r="21" ht="27" customHeight="1" spans="1:10">
      <c r="A21" s="5" cm="1">
        <f t="array" ref="A21">MATCH(B21,_xlfn.UNIQUE($B$3:$B$211),0)</f>
        <v>19</v>
      </c>
      <c r="B21" s="5" t="s">
        <v>49</v>
      </c>
      <c r="C21" s="5" t="s">
        <v>16</v>
      </c>
      <c r="D21" s="5" t="s">
        <v>13</v>
      </c>
      <c r="E21" s="5" t="s">
        <v>50</v>
      </c>
      <c r="F21" s="5">
        <v>55386.45</v>
      </c>
      <c r="G21" s="5">
        <v>0</v>
      </c>
      <c r="H21" s="5">
        <v>0</v>
      </c>
      <c r="I21" s="5">
        <f t="shared" si="0"/>
        <v>0</v>
      </c>
      <c r="J21" s="5">
        <f t="shared" si="1"/>
        <v>55386.45</v>
      </c>
    </row>
    <row r="22" ht="27" customHeight="1" spans="1:10">
      <c r="A22" s="5" cm="1">
        <f t="array" ref="A22">MATCH(B22,_xlfn.UNIQUE($B$3:$B$211),0)</f>
        <v>20</v>
      </c>
      <c r="B22" s="5" t="s">
        <v>51</v>
      </c>
      <c r="C22" s="5" t="s">
        <v>16</v>
      </c>
      <c r="D22" s="5" t="s">
        <v>13</v>
      </c>
      <c r="E22" s="5" t="s">
        <v>52</v>
      </c>
      <c r="F22" s="5">
        <v>478080.749999995</v>
      </c>
      <c r="G22" s="5">
        <v>113800</v>
      </c>
      <c r="H22" s="5">
        <v>65600</v>
      </c>
      <c r="I22" s="5">
        <f t="shared" si="0"/>
        <v>179400</v>
      </c>
      <c r="J22" s="5">
        <f t="shared" si="1"/>
        <v>298680.749999995</v>
      </c>
    </row>
    <row r="23" ht="27" customHeight="1" spans="1:10">
      <c r="A23" s="5" cm="1">
        <f t="array" ref="A23">MATCH(B23,_xlfn.UNIQUE($B$3:$B$211),0)</f>
        <v>21</v>
      </c>
      <c r="B23" s="5" t="s">
        <v>53</v>
      </c>
      <c r="C23" s="5" t="s">
        <v>16</v>
      </c>
      <c r="D23" s="5" t="s">
        <v>13</v>
      </c>
      <c r="E23" s="5" t="s">
        <v>54</v>
      </c>
      <c r="F23" s="5">
        <v>24233.6</v>
      </c>
      <c r="G23" s="5">
        <v>0</v>
      </c>
      <c r="H23" s="5">
        <v>0</v>
      </c>
      <c r="I23" s="5">
        <f t="shared" si="0"/>
        <v>0</v>
      </c>
      <c r="J23" s="5">
        <f t="shared" si="1"/>
        <v>24233.6</v>
      </c>
    </row>
    <row r="24" ht="27" customHeight="1" spans="1:10">
      <c r="A24" s="5" cm="1">
        <f t="array" ref="A24">MATCH(B24,_xlfn.UNIQUE($B$3:$B$211),0)</f>
        <v>22</v>
      </c>
      <c r="B24" s="5" t="s">
        <v>55</v>
      </c>
      <c r="C24" s="5" t="s">
        <v>16</v>
      </c>
      <c r="D24" s="5" t="s">
        <v>13</v>
      </c>
      <c r="E24" s="5" t="s">
        <v>56</v>
      </c>
      <c r="F24" s="5">
        <v>103062.2</v>
      </c>
      <c r="G24" s="5">
        <v>0</v>
      </c>
      <c r="H24" s="5">
        <v>53400</v>
      </c>
      <c r="I24" s="5">
        <f t="shared" si="0"/>
        <v>53400</v>
      </c>
      <c r="J24" s="5">
        <f t="shared" si="1"/>
        <v>49662.2</v>
      </c>
    </row>
    <row r="25" ht="27" customHeight="1" spans="1:10">
      <c r="A25" s="5" cm="1">
        <f t="array" ref="A25">MATCH(B25,_xlfn.UNIQUE($B$3:$B$211),0)</f>
        <v>23</v>
      </c>
      <c r="B25" s="5" t="s">
        <v>57</v>
      </c>
      <c r="C25" s="5" t="s">
        <v>16</v>
      </c>
      <c r="D25" s="5" t="s">
        <v>13</v>
      </c>
      <c r="E25" s="5" t="s">
        <v>58</v>
      </c>
      <c r="F25" s="5">
        <v>3918</v>
      </c>
      <c r="G25" s="5">
        <v>0</v>
      </c>
      <c r="H25" s="5">
        <v>0</v>
      </c>
      <c r="I25" s="5">
        <f t="shared" si="0"/>
        <v>0</v>
      </c>
      <c r="J25" s="5">
        <f t="shared" si="1"/>
        <v>3918</v>
      </c>
    </row>
    <row r="26" ht="27" customHeight="1" spans="1:10">
      <c r="A26" s="5" cm="1">
        <f t="array" ref="A26">MATCH(B26,_xlfn.UNIQUE($B$3:$B$211),0)</f>
        <v>24</v>
      </c>
      <c r="B26" s="5" t="s">
        <v>59</v>
      </c>
      <c r="C26" s="5" t="s">
        <v>16</v>
      </c>
      <c r="D26" s="5" t="s">
        <v>13</v>
      </c>
      <c r="E26" s="5" t="s">
        <v>60</v>
      </c>
      <c r="F26" s="5">
        <v>63239.8500000001</v>
      </c>
      <c r="G26" s="5">
        <v>0</v>
      </c>
      <c r="H26" s="5">
        <v>0</v>
      </c>
      <c r="I26" s="5">
        <f t="shared" si="0"/>
        <v>0</v>
      </c>
      <c r="J26" s="5">
        <f t="shared" si="1"/>
        <v>63239.8500000001</v>
      </c>
    </row>
    <row r="27" ht="27" customHeight="1" spans="1:10">
      <c r="A27" s="5" cm="1">
        <f t="array" ref="A27">MATCH(B27,_xlfn.UNIQUE($B$3:$B$211),0)</f>
        <v>25</v>
      </c>
      <c r="B27" s="5" t="s">
        <v>61</v>
      </c>
      <c r="C27" s="5" t="s">
        <v>62</v>
      </c>
      <c r="D27" s="5" t="s">
        <v>13</v>
      </c>
      <c r="E27" s="5" t="s">
        <v>63</v>
      </c>
      <c r="F27" s="5">
        <v>6318.2</v>
      </c>
      <c r="G27" s="5">
        <v>0</v>
      </c>
      <c r="H27" s="5">
        <v>0</v>
      </c>
      <c r="I27" s="5">
        <f t="shared" si="0"/>
        <v>0</v>
      </c>
      <c r="J27" s="5">
        <f t="shared" si="1"/>
        <v>6318.2</v>
      </c>
    </row>
    <row r="28" ht="27" customHeight="1" spans="1:10">
      <c r="A28" s="6" cm="1">
        <f t="array" ref="A28">MATCH(B28,_xlfn.UNIQUE($B$3:$B$211),0)</f>
        <v>26</v>
      </c>
      <c r="B28" s="6" t="s">
        <v>64</v>
      </c>
      <c r="C28" s="5" t="s">
        <v>62</v>
      </c>
      <c r="D28" s="5" t="s">
        <v>13</v>
      </c>
      <c r="E28" s="5" t="s">
        <v>65</v>
      </c>
      <c r="F28" s="5">
        <v>873881.350000004</v>
      </c>
      <c r="G28" s="5">
        <v>190200</v>
      </c>
      <c r="H28" s="5">
        <v>139800</v>
      </c>
      <c r="I28" s="5">
        <f t="shared" si="0"/>
        <v>330000</v>
      </c>
      <c r="J28" s="5">
        <f t="shared" si="1"/>
        <v>543881.350000004</v>
      </c>
    </row>
    <row r="29" ht="27" customHeight="1" spans="1:10">
      <c r="A29" s="7"/>
      <c r="B29" s="7"/>
      <c r="C29" s="5" t="s">
        <v>62</v>
      </c>
      <c r="D29" s="5" t="s">
        <v>13</v>
      </c>
      <c r="E29" s="5" t="s">
        <v>66</v>
      </c>
      <c r="F29" s="5">
        <v>2899.8</v>
      </c>
      <c r="G29" s="5">
        <v>0</v>
      </c>
      <c r="H29" s="5">
        <v>0</v>
      </c>
      <c r="I29" s="5">
        <f t="shared" si="0"/>
        <v>0</v>
      </c>
      <c r="J29" s="5">
        <f t="shared" si="1"/>
        <v>2899.8</v>
      </c>
    </row>
    <row r="30" ht="27" customHeight="1" spans="1:10">
      <c r="A30" s="5" cm="1">
        <f t="array" ref="A30">MATCH(B30,_xlfn.UNIQUE($B$3:$B$211),0)</f>
        <v>27</v>
      </c>
      <c r="B30" s="5" t="s">
        <v>67</v>
      </c>
      <c r="C30" s="5" t="s">
        <v>62</v>
      </c>
      <c r="D30" s="5" t="s">
        <v>13</v>
      </c>
      <c r="E30" s="5" t="s">
        <v>68</v>
      </c>
      <c r="F30" s="5">
        <v>7320</v>
      </c>
      <c r="G30" s="5">
        <v>0</v>
      </c>
      <c r="H30" s="5">
        <v>0</v>
      </c>
      <c r="I30" s="5">
        <f t="shared" si="0"/>
        <v>0</v>
      </c>
      <c r="J30" s="5">
        <f t="shared" si="1"/>
        <v>7320</v>
      </c>
    </row>
    <row r="31" ht="27" customHeight="1" spans="1:10">
      <c r="A31" s="6" cm="1">
        <f t="array" ref="A31">MATCH(B31,_xlfn.UNIQUE($B$3:$B$211),0)</f>
        <v>28</v>
      </c>
      <c r="B31" s="6" t="s">
        <v>69</v>
      </c>
      <c r="C31" s="5" t="s">
        <v>62</v>
      </c>
      <c r="D31" s="5" t="s">
        <v>13</v>
      </c>
      <c r="E31" s="5" t="s">
        <v>70</v>
      </c>
      <c r="F31" s="5">
        <v>1919.6</v>
      </c>
      <c r="G31" s="5">
        <v>0</v>
      </c>
      <c r="H31" s="5">
        <v>0</v>
      </c>
      <c r="I31" s="5">
        <f t="shared" si="0"/>
        <v>0</v>
      </c>
      <c r="J31" s="5">
        <f t="shared" si="1"/>
        <v>1919.6</v>
      </c>
    </row>
    <row r="32" ht="27" customHeight="1" spans="1:10">
      <c r="A32" s="7"/>
      <c r="B32" s="7"/>
      <c r="C32" s="5" t="s">
        <v>62</v>
      </c>
      <c r="D32" s="5" t="s">
        <v>13</v>
      </c>
      <c r="E32" s="5" t="s">
        <v>71</v>
      </c>
      <c r="F32" s="5">
        <v>136531.8</v>
      </c>
      <c r="G32" s="5">
        <v>0</v>
      </c>
      <c r="H32" s="5">
        <v>71300</v>
      </c>
      <c r="I32" s="5">
        <f t="shared" si="0"/>
        <v>71300</v>
      </c>
      <c r="J32" s="5">
        <f t="shared" si="1"/>
        <v>65231.8</v>
      </c>
    </row>
    <row r="33" ht="27" customHeight="1" spans="1:10">
      <c r="A33" s="5" cm="1">
        <f t="array" ref="A33">MATCH(B33,_xlfn.UNIQUE($B$3:$B$211),0)</f>
        <v>29</v>
      </c>
      <c r="B33" s="5" t="s">
        <v>72</v>
      </c>
      <c r="C33" s="5" t="s">
        <v>62</v>
      </c>
      <c r="D33" s="5" t="s">
        <v>13</v>
      </c>
      <c r="E33" s="5" t="s">
        <v>73</v>
      </c>
      <c r="F33" s="5">
        <v>3649.25</v>
      </c>
      <c r="G33" s="5">
        <v>0</v>
      </c>
      <c r="H33" s="5">
        <v>0</v>
      </c>
      <c r="I33" s="5">
        <f t="shared" si="0"/>
        <v>0</v>
      </c>
      <c r="J33" s="5">
        <f t="shared" si="1"/>
        <v>3649.25</v>
      </c>
    </row>
    <row r="34" ht="27" customHeight="1" spans="1:10">
      <c r="A34" s="6" cm="1">
        <f t="array" ref="A34">MATCH(B34,_xlfn.UNIQUE($B$3:$B$211),0)</f>
        <v>30</v>
      </c>
      <c r="B34" s="6" t="s">
        <v>74</v>
      </c>
      <c r="C34" s="5" t="s">
        <v>62</v>
      </c>
      <c r="D34" s="5" t="s">
        <v>13</v>
      </c>
      <c r="E34" s="5" t="s">
        <v>75</v>
      </c>
      <c r="F34" s="5">
        <v>578982.27</v>
      </c>
      <c r="G34" s="5">
        <v>197500</v>
      </c>
      <c r="H34" s="5">
        <v>97900</v>
      </c>
      <c r="I34" s="5">
        <f t="shared" si="0"/>
        <v>295400</v>
      </c>
      <c r="J34" s="5">
        <f t="shared" si="1"/>
        <v>283582.27</v>
      </c>
    </row>
    <row r="35" ht="27" customHeight="1" spans="1:10">
      <c r="A35" s="7"/>
      <c r="B35" s="7"/>
      <c r="C35" s="5" t="s">
        <v>62</v>
      </c>
      <c r="D35" s="5" t="s">
        <v>13</v>
      </c>
      <c r="E35" s="5" t="s">
        <v>76</v>
      </c>
      <c r="F35" s="5">
        <v>1556</v>
      </c>
      <c r="G35" s="5">
        <v>0</v>
      </c>
      <c r="H35" s="5">
        <v>0</v>
      </c>
      <c r="I35" s="5">
        <f t="shared" si="0"/>
        <v>0</v>
      </c>
      <c r="J35" s="5">
        <f t="shared" si="1"/>
        <v>1556</v>
      </c>
    </row>
    <row r="36" ht="27" customHeight="1" spans="1:10">
      <c r="A36" s="6" cm="1">
        <f t="array" ref="A36">MATCH(B36,_xlfn.UNIQUE($B$3:$B$211),0)</f>
        <v>31</v>
      </c>
      <c r="B36" s="6" t="s">
        <v>77</v>
      </c>
      <c r="C36" s="5" t="s">
        <v>62</v>
      </c>
      <c r="D36" s="5" t="s">
        <v>13</v>
      </c>
      <c r="E36" s="5" t="s">
        <v>78</v>
      </c>
      <c r="F36" s="5">
        <v>187210.2</v>
      </c>
      <c r="G36" s="5">
        <v>51900</v>
      </c>
      <c r="H36" s="5">
        <v>29800</v>
      </c>
      <c r="I36" s="5">
        <f t="shared" si="0"/>
        <v>81700</v>
      </c>
      <c r="J36" s="5">
        <f t="shared" si="1"/>
        <v>105510.2</v>
      </c>
    </row>
    <row r="37" ht="27" customHeight="1" spans="1:10">
      <c r="A37" s="7"/>
      <c r="B37" s="7"/>
      <c r="C37" s="5" t="s">
        <v>62</v>
      </c>
      <c r="D37" s="5" t="s">
        <v>13</v>
      </c>
      <c r="E37" s="5" t="s">
        <v>79</v>
      </c>
      <c r="F37" s="5">
        <v>464.6</v>
      </c>
      <c r="G37" s="5">
        <v>0</v>
      </c>
      <c r="H37" s="5">
        <v>0</v>
      </c>
      <c r="I37" s="5">
        <f t="shared" si="0"/>
        <v>0</v>
      </c>
      <c r="J37" s="5">
        <f t="shared" si="1"/>
        <v>464.6</v>
      </c>
    </row>
    <row r="38" ht="27" customHeight="1" spans="1:10">
      <c r="A38" s="5" cm="1">
        <f t="array" ref="A38">MATCH(B38,_xlfn.UNIQUE($B$3:$B$211),0)</f>
        <v>32</v>
      </c>
      <c r="B38" s="5" t="s">
        <v>80</v>
      </c>
      <c r="C38" s="5" t="s">
        <v>62</v>
      </c>
      <c r="D38" s="5" t="s">
        <v>13</v>
      </c>
      <c r="E38" s="5" t="s">
        <v>81</v>
      </c>
      <c r="F38" s="5">
        <v>53038.7</v>
      </c>
      <c r="G38" s="5">
        <v>0</v>
      </c>
      <c r="H38" s="5">
        <v>0</v>
      </c>
      <c r="I38" s="5">
        <f t="shared" si="0"/>
        <v>0</v>
      </c>
      <c r="J38" s="5">
        <f t="shared" si="1"/>
        <v>53038.7</v>
      </c>
    </row>
    <row r="39" ht="27" customHeight="1" spans="1:10">
      <c r="A39" s="5" cm="1">
        <f t="array" ref="A39">MATCH(B39,_xlfn.UNIQUE($B$3:$B$211),0)</f>
        <v>33</v>
      </c>
      <c r="B39" s="5" t="s">
        <v>82</v>
      </c>
      <c r="C39" s="5" t="s">
        <v>62</v>
      </c>
      <c r="D39" s="5" t="s">
        <v>13</v>
      </c>
      <c r="E39" s="5" t="s">
        <v>83</v>
      </c>
      <c r="F39" s="5">
        <v>136757.2</v>
      </c>
      <c r="G39" s="5">
        <v>0</v>
      </c>
      <c r="H39" s="5">
        <v>69800</v>
      </c>
      <c r="I39" s="5">
        <f t="shared" si="0"/>
        <v>69800</v>
      </c>
      <c r="J39" s="5">
        <f t="shared" si="1"/>
        <v>66957.2</v>
      </c>
    </row>
    <row r="40" ht="27" customHeight="1" spans="1:10">
      <c r="A40" s="5" cm="1">
        <f t="array" ref="A40">MATCH(B40,_xlfn.UNIQUE($B$3:$B$211),0)</f>
        <v>34</v>
      </c>
      <c r="B40" s="5" t="s">
        <v>84</v>
      </c>
      <c r="C40" s="5" t="s">
        <v>62</v>
      </c>
      <c r="D40" s="5" t="s">
        <v>13</v>
      </c>
      <c r="E40" s="5" t="s">
        <v>85</v>
      </c>
      <c r="F40" s="5">
        <v>230142.85</v>
      </c>
      <c r="G40" s="5">
        <v>62700</v>
      </c>
      <c r="H40" s="5">
        <v>43100</v>
      </c>
      <c r="I40" s="5">
        <f t="shared" si="0"/>
        <v>105800</v>
      </c>
      <c r="J40" s="5">
        <f t="shared" si="1"/>
        <v>124342.85</v>
      </c>
    </row>
    <row r="41" ht="27" customHeight="1" spans="1:10">
      <c r="A41" s="5" cm="1">
        <f t="array" ref="A41">MATCH(B41,_xlfn.UNIQUE($B$3:$B$211),0)</f>
        <v>35</v>
      </c>
      <c r="B41" s="5" t="s">
        <v>86</v>
      </c>
      <c r="C41" s="5" t="s">
        <v>62</v>
      </c>
      <c r="D41" s="5" t="s">
        <v>13</v>
      </c>
      <c r="E41" s="5" t="s">
        <v>87</v>
      </c>
      <c r="F41" s="5">
        <v>162767.4</v>
      </c>
      <c r="G41" s="5">
        <v>61100</v>
      </c>
      <c r="H41" s="5">
        <v>37200</v>
      </c>
      <c r="I41" s="5">
        <f t="shared" si="0"/>
        <v>98300</v>
      </c>
      <c r="J41" s="5">
        <f t="shared" si="1"/>
        <v>64467.4</v>
      </c>
    </row>
    <row r="42" ht="27" customHeight="1" spans="1:10">
      <c r="A42" s="5" cm="1">
        <f t="array" ref="A42">MATCH(B42,_xlfn.UNIQUE($B$3:$B$211),0)</f>
        <v>36</v>
      </c>
      <c r="B42" s="5" t="s">
        <v>88</v>
      </c>
      <c r="C42" s="5" t="s">
        <v>62</v>
      </c>
      <c r="D42" s="5" t="s">
        <v>13</v>
      </c>
      <c r="E42" s="5" t="s">
        <v>89</v>
      </c>
      <c r="F42" s="5">
        <v>78137.5500000001</v>
      </c>
      <c r="G42" s="5">
        <v>0</v>
      </c>
      <c r="H42" s="5">
        <v>0</v>
      </c>
      <c r="I42" s="5">
        <f t="shared" si="0"/>
        <v>0</v>
      </c>
      <c r="J42" s="5">
        <f t="shared" si="1"/>
        <v>78137.5500000001</v>
      </c>
    </row>
    <row r="43" ht="27" customHeight="1" spans="1:10">
      <c r="A43" s="5" cm="1">
        <f t="array" ref="A43">MATCH(B43,_xlfn.UNIQUE($B$3:$B$211),0)</f>
        <v>37</v>
      </c>
      <c r="B43" s="5" t="s">
        <v>90</v>
      </c>
      <c r="C43" s="5" t="s">
        <v>62</v>
      </c>
      <c r="D43" s="5" t="s">
        <v>13</v>
      </c>
      <c r="E43" s="5" t="s">
        <v>91</v>
      </c>
      <c r="F43" s="5">
        <v>576721.499999998</v>
      </c>
      <c r="G43" s="5">
        <v>162700</v>
      </c>
      <c r="H43" s="5">
        <v>107500</v>
      </c>
      <c r="I43" s="5">
        <f t="shared" si="0"/>
        <v>270200</v>
      </c>
      <c r="J43" s="5">
        <f t="shared" si="1"/>
        <v>306521.499999998</v>
      </c>
    </row>
    <row r="44" ht="27" customHeight="1" spans="1:10">
      <c r="A44" s="5" cm="1">
        <f t="array" ref="A44">MATCH(B44,_xlfn.UNIQUE($B$3:$B$211),0)</f>
        <v>38</v>
      </c>
      <c r="B44" s="5" t="s">
        <v>92</v>
      </c>
      <c r="C44" s="5" t="s">
        <v>93</v>
      </c>
      <c r="D44" s="5" t="s">
        <v>13</v>
      </c>
      <c r="E44" s="5" t="s">
        <v>94</v>
      </c>
      <c r="F44" s="5">
        <v>6000</v>
      </c>
      <c r="G44" s="5">
        <v>0</v>
      </c>
      <c r="H44" s="5">
        <v>0</v>
      </c>
      <c r="I44" s="5">
        <f t="shared" si="0"/>
        <v>0</v>
      </c>
      <c r="J44" s="5">
        <f t="shared" si="1"/>
        <v>6000</v>
      </c>
    </row>
    <row r="45" ht="27" customHeight="1" spans="1:10">
      <c r="A45" s="6" cm="1">
        <f t="array" ref="A45">MATCH(B45,_xlfn.UNIQUE($B$3:$B$211),0)</f>
        <v>39</v>
      </c>
      <c r="B45" s="6" t="s">
        <v>95</v>
      </c>
      <c r="C45" s="5" t="s">
        <v>93</v>
      </c>
      <c r="D45" s="5" t="s">
        <v>13</v>
      </c>
      <c r="E45" s="5" t="s">
        <v>96</v>
      </c>
      <c r="F45" s="5">
        <v>3989.25</v>
      </c>
      <c r="G45" s="5">
        <v>0</v>
      </c>
      <c r="H45" s="5">
        <v>0</v>
      </c>
      <c r="I45" s="5">
        <f t="shared" si="0"/>
        <v>0</v>
      </c>
      <c r="J45" s="5">
        <f t="shared" si="1"/>
        <v>3989.25</v>
      </c>
    </row>
    <row r="46" ht="27" customHeight="1" spans="1:10">
      <c r="A46" s="7"/>
      <c r="B46" s="7"/>
      <c r="C46" s="5" t="s">
        <v>93</v>
      </c>
      <c r="D46" s="5" t="s">
        <v>13</v>
      </c>
      <c r="E46" s="5" t="s">
        <v>97</v>
      </c>
      <c r="F46" s="5">
        <v>223374.15</v>
      </c>
      <c r="G46" s="5">
        <v>70400</v>
      </c>
      <c r="H46" s="5">
        <v>101100</v>
      </c>
      <c r="I46" s="5">
        <f t="shared" si="0"/>
        <v>171500</v>
      </c>
      <c r="J46" s="5">
        <f t="shared" si="1"/>
        <v>51874.15</v>
      </c>
    </row>
    <row r="47" ht="27" customHeight="1" spans="1:10">
      <c r="A47" s="5" cm="1">
        <f t="array" ref="A47">MATCH(B47,_xlfn.UNIQUE($B$3:$B$211),0)</f>
        <v>40</v>
      </c>
      <c r="B47" s="5" t="s">
        <v>98</v>
      </c>
      <c r="C47" s="5" t="s">
        <v>93</v>
      </c>
      <c r="D47" s="5" t="s">
        <v>13</v>
      </c>
      <c r="E47" s="5" t="s">
        <v>99</v>
      </c>
      <c r="F47" s="5">
        <v>136513.4</v>
      </c>
      <c r="G47" s="5">
        <v>0</v>
      </c>
      <c r="H47" s="5">
        <v>0</v>
      </c>
      <c r="I47" s="5">
        <f t="shared" si="0"/>
        <v>0</v>
      </c>
      <c r="J47" s="5">
        <f t="shared" si="1"/>
        <v>136513.4</v>
      </c>
    </row>
    <row r="48" ht="27" customHeight="1" spans="1:10">
      <c r="A48" s="6" cm="1">
        <f t="array" ref="A48">MATCH(B48,_xlfn.UNIQUE($B$3:$B$211),0)</f>
        <v>41</v>
      </c>
      <c r="B48" s="6" t="s">
        <v>100</v>
      </c>
      <c r="C48" s="5" t="s">
        <v>93</v>
      </c>
      <c r="D48" s="5" t="s">
        <v>13</v>
      </c>
      <c r="E48" s="5" t="s">
        <v>101</v>
      </c>
      <c r="F48" s="5">
        <v>30417.9</v>
      </c>
      <c r="G48" s="5">
        <v>0</v>
      </c>
      <c r="H48" s="5">
        <v>0</v>
      </c>
      <c r="I48" s="5">
        <f t="shared" si="0"/>
        <v>0</v>
      </c>
      <c r="J48" s="5">
        <f t="shared" si="1"/>
        <v>30417.9</v>
      </c>
    </row>
    <row r="49" ht="27" customHeight="1" spans="1:10">
      <c r="A49" s="7"/>
      <c r="B49" s="7"/>
      <c r="C49" s="5" t="s">
        <v>93</v>
      </c>
      <c r="D49" s="5" t="s">
        <v>13</v>
      </c>
      <c r="E49" s="5" t="s">
        <v>102</v>
      </c>
      <c r="F49" s="5">
        <v>1214.85</v>
      </c>
      <c r="G49" s="5">
        <v>0</v>
      </c>
      <c r="H49" s="5">
        <v>0</v>
      </c>
      <c r="I49" s="5">
        <f t="shared" si="0"/>
        <v>0</v>
      </c>
      <c r="J49" s="5">
        <f t="shared" si="1"/>
        <v>1214.85</v>
      </c>
    </row>
    <row r="50" ht="27" customHeight="1" spans="1:10">
      <c r="A50" s="6" cm="1">
        <f t="array" ref="A50">MATCH(B50,_xlfn.UNIQUE($B$3:$B$211),0)</f>
        <v>42</v>
      </c>
      <c r="B50" s="6" t="s">
        <v>103</v>
      </c>
      <c r="C50" s="5" t="s">
        <v>93</v>
      </c>
      <c r="D50" s="5" t="s">
        <v>13</v>
      </c>
      <c r="E50" s="5" t="s">
        <v>104</v>
      </c>
      <c r="F50" s="5">
        <v>255126.149999999</v>
      </c>
      <c r="G50" s="5">
        <v>130800</v>
      </c>
      <c r="H50" s="5">
        <v>64800</v>
      </c>
      <c r="I50" s="5">
        <f t="shared" si="0"/>
        <v>195600</v>
      </c>
      <c r="J50" s="5">
        <f t="shared" si="1"/>
        <v>59526.149999999</v>
      </c>
    </row>
    <row r="51" ht="27" customHeight="1" spans="1:10">
      <c r="A51" s="7"/>
      <c r="B51" s="7"/>
      <c r="C51" s="5" t="s">
        <v>93</v>
      </c>
      <c r="D51" s="5" t="s">
        <v>13</v>
      </c>
      <c r="E51" s="5" t="s">
        <v>105</v>
      </c>
      <c r="F51" s="5">
        <v>73349.4000000001</v>
      </c>
      <c r="G51" s="5">
        <v>0</v>
      </c>
      <c r="H51" s="5">
        <v>0</v>
      </c>
      <c r="I51" s="5">
        <f t="shared" si="0"/>
        <v>0</v>
      </c>
      <c r="J51" s="5">
        <f t="shared" si="1"/>
        <v>73349.4000000001</v>
      </c>
    </row>
    <row r="52" ht="27" customHeight="1" spans="1:10">
      <c r="A52" s="6" cm="1">
        <f t="array" ref="A52">MATCH(B52,_xlfn.UNIQUE($B$3:$B$211),0)</f>
        <v>43</v>
      </c>
      <c r="B52" s="6" t="s">
        <v>106</v>
      </c>
      <c r="C52" s="5" t="s">
        <v>93</v>
      </c>
      <c r="D52" s="5" t="s">
        <v>13</v>
      </c>
      <c r="E52" s="5" t="s">
        <v>107</v>
      </c>
      <c r="F52" s="5">
        <v>3914.6</v>
      </c>
      <c r="G52" s="5">
        <v>0</v>
      </c>
      <c r="H52" s="5">
        <v>0</v>
      </c>
      <c r="I52" s="5">
        <f t="shared" si="0"/>
        <v>0</v>
      </c>
      <c r="J52" s="5">
        <f t="shared" si="1"/>
        <v>3914.6</v>
      </c>
    </row>
    <row r="53" ht="27" customHeight="1" spans="1:10">
      <c r="A53" s="7"/>
      <c r="B53" s="7"/>
      <c r="C53" s="5" t="s">
        <v>93</v>
      </c>
      <c r="D53" s="5" t="s">
        <v>13</v>
      </c>
      <c r="E53" s="5" t="s">
        <v>108</v>
      </c>
      <c r="F53" s="5">
        <v>36516.95</v>
      </c>
      <c r="G53" s="5">
        <v>0</v>
      </c>
      <c r="H53" s="5">
        <v>0</v>
      </c>
      <c r="I53" s="5">
        <f t="shared" si="0"/>
        <v>0</v>
      </c>
      <c r="J53" s="5">
        <f t="shared" si="1"/>
        <v>36516.95</v>
      </c>
    </row>
    <row r="54" ht="27" customHeight="1" spans="1:10">
      <c r="A54" s="5" cm="1">
        <f t="array" ref="A54">MATCH(B54,_xlfn.UNIQUE($B$3:$B$211),0)</f>
        <v>44</v>
      </c>
      <c r="B54" s="5" t="s">
        <v>109</v>
      </c>
      <c r="C54" s="5" t="s">
        <v>110</v>
      </c>
      <c r="D54" s="5" t="s">
        <v>13</v>
      </c>
      <c r="E54" s="5" t="s">
        <v>111</v>
      </c>
      <c r="F54" s="5">
        <v>608358.799999999</v>
      </c>
      <c r="G54" s="5">
        <v>378300</v>
      </c>
      <c r="H54" s="5">
        <v>187500</v>
      </c>
      <c r="I54" s="5">
        <f t="shared" si="0"/>
        <v>565800</v>
      </c>
      <c r="J54" s="5">
        <f t="shared" si="1"/>
        <v>42558.799999999</v>
      </c>
    </row>
    <row r="55" ht="27" customHeight="1" spans="1:10">
      <c r="A55" s="5" cm="1">
        <f t="array" ref="A55">MATCH(B55,_xlfn.UNIQUE($B$3:$B$211),0)</f>
        <v>45</v>
      </c>
      <c r="B55" s="5" t="s">
        <v>112</v>
      </c>
      <c r="C55" s="5" t="s">
        <v>12</v>
      </c>
      <c r="D55" s="5" t="s">
        <v>13</v>
      </c>
      <c r="E55" s="5" t="s">
        <v>113</v>
      </c>
      <c r="F55" s="5">
        <v>55180.35</v>
      </c>
      <c r="G55" s="5">
        <v>0</v>
      </c>
      <c r="H55" s="5">
        <v>0</v>
      </c>
      <c r="I55" s="5">
        <f t="shared" si="0"/>
        <v>0</v>
      </c>
      <c r="J55" s="5">
        <f t="shared" si="1"/>
        <v>55180.35</v>
      </c>
    </row>
    <row r="56" ht="27" customHeight="1" spans="1:10">
      <c r="A56" s="5" cm="1">
        <f t="array" ref="A56">MATCH(B56,_xlfn.UNIQUE($B$3:$B$211),0)</f>
        <v>46</v>
      </c>
      <c r="B56" s="5" t="s">
        <v>114</v>
      </c>
      <c r="C56" s="5" t="s">
        <v>16</v>
      </c>
      <c r="D56" s="5" t="s">
        <v>13</v>
      </c>
      <c r="E56" s="5" t="s">
        <v>115</v>
      </c>
      <c r="F56" s="5">
        <v>49029.95</v>
      </c>
      <c r="G56" s="5">
        <v>0</v>
      </c>
      <c r="H56" s="5">
        <v>0</v>
      </c>
      <c r="I56" s="5">
        <f t="shared" si="0"/>
        <v>0</v>
      </c>
      <c r="J56" s="5">
        <f t="shared" si="1"/>
        <v>49029.95</v>
      </c>
    </row>
    <row r="57" ht="27" customHeight="1" spans="1:10">
      <c r="A57" s="5" cm="1">
        <f t="array" ref="A57">MATCH(B57,_xlfn.UNIQUE($B$3:$B$211),0)</f>
        <v>47</v>
      </c>
      <c r="B57" s="5" t="s">
        <v>116</v>
      </c>
      <c r="C57" s="5" t="s">
        <v>16</v>
      </c>
      <c r="D57" s="5" t="s">
        <v>13</v>
      </c>
      <c r="E57" s="5" t="s">
        <v>117</v>
      </c>
      <c r="F57" s="5">
        <v>46055.65</v>
      </c>
      <c r="G57" s="5">
        <v>0</v>
      </c>
      <c r="H57" s="5">
        <v>0</v>
      </c>
      <c r="I57" s="5">
        <f t="shared" si="0"/>
        <v>0</v>
      </c>
      <c r="J57" s="5">
        <f t="shared" si="1"/>
        <v>46055.65</v>
      </c>
    </row>
    <row r="58" ht="27" customHeight="1" spans="1:10">
      <c r="A58" s="5" cm="1">
        <f t="array" ref="A58">MATCH(B58,_xlfn.UNIQUE($B$3:$B$211),0)</f>
        <v>48</v>
      </c>
      <c r="B58" s="5" t="s">
        <v>118</v>
      </c>
      <c r="C58" s="5" t="s">
        <v>62</v>
      </c>
      <c r="D58" s="5" t="s">
        <v>13</v>
      </c>
      <c r="E58" s="5" t="s">
        <v>119</v>
      </c>
      <c r="F58" s="5">
        <v>49514.2</v>
      </c>
      <c r="G58" s="5">
        <v>0</v>
      </c>
      <c r="H58" s="5">
        <v>0</v>
      </c>
      <c r="I58" s="5">
        <f t="shared" si="0"/>
        <v>0</v>
      </c>
      <c r="J58" s="5">
        <f t="shared" si="1"/>
        <v>49514.2</v>
      </c>
    </row>
    <row r="59" ht="27" customHeight="1" spans="1:10">
      <c r="A59" s="5" cm="1">
        <f t="array" ref="A59">MATCH(B59,_xlfn.UNIQUE($B$3:$B$211),0)</f>
        <v>49</v>
      </c>
      <c r="B59" s="5" t="s">
        <v>120</v>
      </c>
      <c r="C59" s="5" t="s">
        <v>121</v>
      </c>
      <c r="D59" s="5" t="s">
        <v>13</v>
      </c>
      <c r="E59" s="5" t="s">
        <v>122</v>
      </c>
      <c r="F59" s="5">
        <v>35839.4</v>
      </c>
      <c r="G59" s="5">
        <v>0</v>
      </c>
      <c r="H59" s="5">
        <v>0</v>
      </c>
      <c r="I59" s="5">
        <f t="shared" si="0"/>
        <v>0</v>
      </c>
      <c r="J59" s="5">
        <f t="shared" si="1"/>
        <v>35839.4</v>
      </c>
    </row>
    <row r="60" ht="27" customHeight="1" spans="1:10">
      <c r="A60" s="5" cm="1">
        <f t="array" ref="A60">MATCH(B60,_xlfn.UNIQUE($B$3:$B$211),0)</f>
        <v>50</v>
      </c>
      <c r="B60" s="5" t="s">
        <v>123</v>
      </c>
      <c r="C60" s="5" t="s">
        <v>110</v>
      </c>
      <c r="D60" s="5" t="s">
        <v>13</v>
      </c>
      <c r="E60" s="5" t="s">
        <v>124</v>
      </c>
      <c r="F60" s="5">
        <v>9513.6</v>
      </c>
      <c r="G60" s="5">
        <v>0</v>
      </c>
      <c r="H60" s="5">
        <v>0</v>
      </c>
      <c r="I60" s="5">
        <f t="shared" si="0"/>
        <v>0</v>
      </c>
      <c r="J60" s="5">
        <f t="shared" si="1"/>
        <v>9513.6</v>
      </c>
    </row>
    <row r="61" ht="27" customHeight="1" spans="1:10">
      <c r="A61" s="5" cm="1">
        <f t="array" ref="A61">MATCH(B61,_xlfn.UNIQUE($B$3:$B$211),0)</f>
        <v>51</v>
      </c>
      <c r="B61" s="5" t="s">
        <v>125</v>
      </c>
      <c r="C61" s="5" t="s">
        <v>12</v>
      </c>
      <c r="D61" s="5" t="s">
        <v>13</v>
      </c>
      <c r="E61" s="5" t="s">
        <v>126</v>
      </c>
      <c r="F61" s="5">
        <v>10807.15</v>
      </c>
      <c r="G61" s="5">
        <v>0</v>
      </c>
      <c r="H61" s="5">
        <v>0</v>
      </c>
      <c r="I61" s="5">
        <f t="shared" si="0"/>
        <v>0</v>
      </c>
      <c r="J61" s="5">
        <f t="shared" si="1"/>
        <v>10807.15</v>
      </c>
    </row>
    <row r="62" ht="27" customHeight="1" spans="1:10">
      <c r="A62" s="5" cm="1">
        <f t="array" ref="A62">MATCH(B62,_xlfn.UNIQUE($B$3:$B$211),0)</f>
        <v>52</v>
      </c>
      <c r="B62" s="5" t="s">
        <v>127</v>
      </c>
      <c r="C62" s="5" t="s">
        <v>12</v>
      </c>
      <c r="D62" s="5" t="s">
        <v>13</v>
      </c>
      <c r="E62" s="5" t="s">
        <v>128</v>
      </c>
      <c r="F62" s="5">
        <v>108606.8</v>
      </c>
      <c r="G62" s="5">
        <v>0</v>
      </c>
      <c r="H62" s="5">
        <v>0</v>
      </c>
      <c r="I62" s="5">
        <f t="shared" si="0"/>
        <v>0</v>
      </c>
      <c r="J62" s="5">
        <f t="shared" si="1"/>
        <v>108606.8</v>
      </c>
    </row>
    <row r="63" ht="27" customHeight="1" spans="1:10">
      <c r="A63" s="5" cm="1">
        <f t="array" ref="A63">MATCH(B63,_xlfn.UNIQUE($B$3:$B$211),0)</f>
        <v>53</v>
      </c>
      <c r="B63" s="5" t="s">
        <v>129</v>
      </c>
      <c r="C63" s="5" t="s">
        <v>110</v>
      </c>
      <c r="D63" s="5" t="s">
        <v>13</v>
      </c>
      <c r="E63" s="5" t="s">
        <v>130</v>
      </c>
      <c r="F63" s="5">
        <v>2368684.56000003</v>
      </c>
      <c r="G63" s="5">
        <v>961700</v>
      </c>
      <c r="H63" s="5">
        <v>439300</v>
      </c>
      <c r="I63" s="5">
        <f t="shared" si="0"/>
        <v>1401000</v>
      </c>
      <c r="J63" s="5">
        <f t="shared" si="1"/>
        <v>967684.56000003</v>
      </c>
    </row>
    <row r="64" ht="27" customHeight="1" spans="1:10">
      <c r="A64" s="5" cm="1">
        <f t="array" ref="A64">MATCH(B64,_xlfn.UNIQUE($B$3:$B$211),0)</f>
        <v>54</v>
      </c>
      <c r="B64" s="5" t="s">
        <v>131</v>
      </c>
      <c r="C64" s="5" t="s">
        <v>12</v>
      </c>
      <c r="D64" s="5" t="s">
        <v>13</v>
      </c>
      <c r="E64" s="5" t="s">
        <v>132</v>
      </c>
      <c r="F64" s="5">
        <v>318634.67</v>
      </c>
      <c r="G64" s="5">
        <v>84600</v>
      </c>
      <c r="H64" s="5">
        <v>50000</v>
      </c>
      <c r="I64" s="5">
        <f t="shared" si="0"/>
        <v>134600</v>
      </c>
      <c r="J64" s="5">
        <f t="shared" si="1"/>
        <v>184034.67</v>
      </c>
    </row>
    <row r="65" ht="27" customHeight="1" spans="1:10">
      <c r="A65" s="5" cm="1">
        <f t="array" ref="A65">MATCH(B65,_xlfn.UNIQUE($B$3:$B$211),0)</f>
        <v>55</v>
      </c>
      <c r="B65" s="5" t="s">
        <v>133</v>
      </c>
      <c r="C65" s="5" t="s">
        <v>12</v>
      </c>
      <c r="D65" s="5" t="s">
        <v>13</v>
      </c>
      <c r="E65" s="5" t="s">
        <v>134</v>
      </c>
      <c r="F65" s="5">
        <v>63111.0500000001</v>
      </c>
      <c r="G65" s="5">
        <v>0</v>
      </c>
      <c r="H65" s="5">
        <v>0</v>
      </c>
      <c r="I65" s="5">
        <f t="shared" si="0"/>
        <v>0</v>
      </c>
      <c r="J65" s="5">
        <f t="shared" si="1"/>
        <v>63111.0500000001</v>
      </c>
    </row>
    <row r="66" ht="27" customHeight="1" spans="1:10">
      <c r="A66" s="5" cm="1">
        <f t="array" ref="A66">MATCH(B66,_xlfn.UNIQUE($B$3:$B$211),0)</f>
        <v>56</v>
      </c>
      <c r="B66" s="5" t="s">
        <v>135</v>
      </c>
      <c r="C66" s="5" t="s">
        <v>12</v>
      </c>
      <c r="D66" s="5" t="s">
        <v>13</v>
      </c>
      <c r="E66" s="5" t="s">
        <v>136</v>
      </c>
      <c r="F66" s="5">
        <v>97911.2500000001</v>
      </c>
      <c r="G66" s="5">
        <v>0</v>
      </c>
      <c r="H66" s="5">
        <v>0</v>
      </c>
      <c r="I66" s="5">
        <f t="shared" si="0"/>
        <v>0</v>
      </c>
      <c r="J66" s="5">
        <f t="shared" si="1"/>
        <v>97911.2500000001</v>
      </c>
    </row>
    <row r="67" ht="27" customHeight="1" spans="1:10">
      <c r="A67" s="5" cm="1">
        <f t="array" ref="A67">MATCH(B67,_xlfn.UNIQUE($B$3:$B$211),0)</f>
        <v>57</v>
      </c>
      <c r="B67" s="5" t="s">
        <v>137</v>
      </c>
      <c r="C67" s="5" t="s">
        <v>12</v>
      </c>
      <c r="D67" s="5" t="s">
        <v>13</v>
      </c>
      <c r="E67" s="5" t="s">
        <v>138</v>
      </c>
      <c r="F67" s="5">
        <v>17729.3</v>
      </c>
      <c r="G67" s="5">
        <v>0</v>
      </c>
      <c r="H67" s="5">
        <v>0</v>
      </c>
      <c r="I67" s="5">
        <f t="shared" ref="I67:I130" si="2">G67+H67</f>
        <v>0</v>
      </c>
      <c r="J67" s="5">
        <f t="shared" ref="J67:J130" si="3">F67-I67</f>
        <v>17729.3</v>
      </c>
    </row>
    <row r="68" ht="27" customHeight="1" spans="1:10">
      <c r="A68" s="5" cm="1">
        <f t="array" ref="A68">MATCH(B68,_xlfn.UNIQUE($B$3:$B$211),0)</f>
        <v>58</v>
      </c>
      <c r="B68" s="5" t="s">
        <v>139</v>
      </c>
      <c r="C68" s="5" t="s">
        <v>12</v>
      </c>
      <c r="D68" s="5" t="s">
        <v>13</v>
      </c>
      <c r="E68" s="5" t="s">
        <v>140</v>
      </c>
      <c r="F68" s="5">
        <v>210789.699999999</v>
      </c>
      <c r="G68" s="5">
        <v>78300</v>
      </c>
      <c r="H68" s="5">
        <v>17000</v>
      </c>
      <c r="I68" s="5">
        <f t="shared" si="2"/>
        <v>95300</v>
      </c>
      <c r="J68" s="5">
        <f t="shared" si="3"/>
        <v>115489.699999999</v>
      </c>
    </row>
    <row r="69" ht="27" customHeight="1" spans="1:10">
      <c r="A69" s="5" cm="1">
        <f t="array" ref="A69">MATCH(B69,_xlfn.UNIQUE($B$3:$B$211),0)</f>
        <v>59</v>
      </c>
      <c r="B69" s="5" t="s">
        <v>141</v>
      </c>
      <c r="C69" s="5" t="s">
        <v>62</v>
      </c>
      <c r="D69" s="5" t="s">
        <v>13</v>
      </c>
      <c r="E69" s="5" t="s">
        <v>142</v>
      </c>
      <c r="F69" s="5">
        <v>46339.6</v>
      </c>
      <c r="G69" s="5">
        <v>0</v>
      </c>
      <c r="H69" s="5">
        <v>0</v>
      </c>
      <c r="I69" s="5">
        <f t="shared" si="2"/>
        <v>0</v>
      </c>
      <c r="J69" s="5">
        <f t="shared" si="3"/>
        <v>46339.6</v>
      </c>
    </row>
    <row r="70" ht="27" customHeight="1" spans="1:10">
      <c r="A70" s="5" cm="1">
        <f t="array" ref="A70">MATCH(B70,_xlfn.UNIQUE($B$3:$B$211),0)</f>
        <v>60</v>
      </c>
      <c r="B70" s="5" t="s">
        <v>143</v>
      </c>
      <c r="C70" s="5" t="s">
        <v>12</v>
      </c>
      <c r="D70" s="5" t="s">
        <v>13</v>
      </c>
      <c r="E70" s="5" t="s">
        <v>144</v>
      </c>
      <c r="F70" s="5">
        <v>130839.75</v>
      </c>
      <c r="G70" s="5">
        <v>0</v>
      </c>
      <c r="H70" s="5">
        <v>61000</v>
      </c>
      <c r="I70" s="5">
        <f t="shared" si="2"/>
        <v>61000</v>
      </c>
      <c r="J70" s="5">
        <f t="shared" si="3"/>
        <v>69839.75</v>
      </c>
    </row>
    <row r="71" ht="27" customHeight="1" spans="1:10">
      <c r="A71" s="5" cm="1">
        <f t="array" ref="A71">MATCH(B71,_xlfn.UNIQUE($B$3:$B$211),0)</f>
        <v>61</v>
      </c>
      <c r="B71" s="5" t="s">
        <v>145</v>
      </c>
      <c r="C71" s="5" t="s">
        <v>12</v>
      </c>
      <c r="D71" s="5" t="s">
        <v>13</v>
      </c>
      <c r="E71" s="5" t="s">
        <v>146</v>
      </c>
      <c r="F71" s="5">
        <v>197443.5</v>
      </c>
      <c r="G71" s="5">
        <v>54100</v>
      </c>
      <c r="H71" s="5">
        <v>48600</v>
      </c>
      <c r="I71" s="5">
        <f t="shared" si="2"/>
        <v>102700</v>
      </c>
      <c r="J71" s="5">
        <f t="shared" si="3"/>
        <v>94743.5</v>
      </c>
    </row>
    <row r="72" ht="27" customHeight="1" spans="1:10">
      <c r="A72" s="5" cm="1">
        <f t="array" ref="A72">MATCH(B72,_xlfn.UNIQUE($B$3:$B$211),0)</f>
        <v>62</v>
      </c>
      <c r="B72" s="5" t="s">
        <v>147</v>
      </c>
      <c r="C72" s="5" t="s">
        <v>62</v>
      </c>
      <c r="D72" s="5" t="s">
        <v>13</v>
      </c>
      <c r="E72" s="5" t="s">
        <v>148</v>
      </c>
      <c r="F72" s="5">
        <v>43785.7</v>
      </c>
      <c r="G72" s="5">
        <v>0</v>
      </c>
      <c r="H72" s="5">
        <v>0</v>
      </c>
      <c r="I72" s="5">
        <f t="shared" si="2"/>
        <v>0</v>
      </c>
      <c r="J72" s="5">
        <f t="shared" si="3"/>
        <v>43785.7</v>
      </c>
    </row>
    <row r="73" ht="27" customHeight="1" spans="1:10">
      <c r="A73" s="6" cm="1">
        <f t="array" ref="A73">MATCH(B73,_xlfn.UNIQUE($B$3:$B$211),0)</f>
        <v>63</v>
      </c>
      <c r="B73" s="6" t="s">
        <v>149</v>
      </c>
      <c r="C73" s="5" t="s">
        <v>150</v>
      </c>
      <c r="D73" s="5" t="s">
        <v>13</v>
      </c>
      <c r="E73" s="5" t="s">
        <v>151</v>
      </c>
      <c r="F73" s="5">
        <v>1674.8</v>
      </c>
      <c r="G73" s="5">
        <v>0</v>
      </c>
      <c r="H73" s="5">
        <v>0</v>
      </c>
      <c r="I73" s="5">
        <f t="shared" si="2"/>
        <v>0</v>
      </c>
      <c r="J73" s="5">
        <f t="shared" si="3"/>
        <v>1674.8</v>
      </c>
    </row>
    <row r="74" ht="27" customHeight="1" spans="1:10">
      <c r="A74" s="7"/>
      <c r="B74" s="7"/>
      <c r="C74" s="5" t="s">
        <v>150</v>
      </c>
      <c r="D74" s="5" t="s">
        <v>13</v>
      </c>
      <c r="E74" s="5" t="s">
        <v>152</v>
      </c>
      <c r="F74" s="5">
        <v>118970.1</v>
      </c>
      <c r="G74" s="5">
        <v>69100</v>
      </c>
      <c r="H74" s="5">
        <v>35500</v>
      </c>
      <c r="I74" s="5">
        <f t="shared" si="2"/>
        <v>104600</v>
      </c>
      <c r="J74" s="5">
        <f t="shared" si="3"/>
        <v>14370.1</v>
      </c>
    </row>
    <row r="75" ht="27" customHeight="1" spans="1:10">
      <c r="A75" s="5" cm="1">
        <f t="array" ref="A75">MATCH(B75,_xlfn.UNIQUE($B$3:$B$211),0)</f>
        <v>64</v>
      </c>
      <c r="B75" s="5" t="s">
        <v>153</v>
      </c>
      <c r="C75" s="5" t="s">
        <v>110</v>
      </c>
      <c r="D75" s="5" t="s">
        <v>13</v>
      </c>
      <c r="E75" s="5" t="s">
        <v>154</v>
      </c>
      <c r="F75" s="5">
        <v>1599.8</v>
      </c>
      <c r="G75" s="5">
        <v>0</v>
      </c>
      <c r="H75" s="5">
        <v>0</v>
      </c>
      <c r="I75" s="5">
        <f t="shared" si="2"/>
        <v>0</v>
      </c>
      <c r="J75" s="5">
        <f t="shared" si="3"/>
        <v>1599.8</v>
      </c>
    </row>
    <row r="76" ht="27" customHeight="1" spans="1:10">
      <c r="A76" s="5" cm="1">
        <f t="array" ref="A76">MATCH(B76,_xlfn.UNIQUE($B$3:$B$211),0)</f>
        <v>65</v>
      </c>
      <c r="B76" s="5" t="s">
        <v>155</v>
      </c>
      <c r="C76" s="5" t="s">
        <v>110</v>
      </c>
      <c r="D76" s="5" t="s">
        <v>13</v>
      </c>
      <c r="E76" s="5" t="s">
        <v>156</v>
      </c>
      <c r="F76" s="5">
        <v>5519.2</v>
      </c>
      <c r="G76" s="5">
        <v>0</v>
      </c>
      <c r="H76" s="5">
        <v>0</v>
      </c>
      <c r="I76" s="5">
        <f t="shared" si="2"/>
        <v>0</v>
      </c>
      <c r="J76" s="5">
        <f t="shared" si="3"/>
        <v>5519.2</v>
      </c>
    </row>
    <row r="77" ht="27" customHeight="1" spans="1:10">
      <c r="A77" s="5" cm="1">
        <f t="array" ref="A77">MATCH(B77,_xlfn.UNIQUE($B$3:$B$211),0)</f>
        <v>66</v>
      </c>
      <c r="B77" s="5" t="s">
        <v>157</v>
      </c>
      <c r="C77" s="5" t="s">
        <v>12</v>
      </c>
      <c r="D77" s="5" t="s">
        <v>13</v>
      </c>
      <c r="E77" s="5" t="s">
        <v>158</v>
      </c>
      <c r="F77" s="5">
        <v>10200</v>
      </c>
      <c r="G77" s="5">
        <v>0</v>
      </c>
      <c r="H77" s="5">
        <v>0</v>
      </c>
      <c r="I77" s="5">
        <f t="shared" si="2"/>
        <v>0</v>
      </c>
      <c r="J77" s="5">
        <f t="shared" si="3"/>
        <v>10200</v>
      </c>
    </row>
    <row r="78" ht="27" customHeight="1" spans="1:10">
      <c r="A78" s="5" cm="1">
        <f t="array" ref="A78">MATCH(B78,_xlfn.UNIQUE($B$3:$B$211),0)</f>
        <v>67</v>
      </c>
      <c r="B78" s="5" t="s">
        <v>159</v>
      </c>
      <c r="C78" s="5" t="s">
        <v>12</v>
      </c>
      <c r="D78" s="5" t="s">
        <v>13</v>
      </c>
      <c r="E78" s="5" t="s">
        <v>160</v>
      </c>
      <c r="F78" s="5">
        <v>88689.8000000002</v>
      </c>
      <c r="G78" s="5">
        <v>0</v>
      </c>
      <c r="H78" s="5">
        <v>61600</v>
      </c>
      <c r="I78" s="5">
        <f t="shared" si="2"/>
        <v>61600</v>
      </c>
      <c r="J78" s="5">
        <f t="shared" si="3"/>
        <v>27089.8000000002</v>
      </c>
    </row>
    <row r="79" ht="27" customHeight="1" spans="1:10">
      <c r="A79" s="5" cm="1">
        <f t="array" ref="A79">MATCH(B79,_xlfn.UNIQUE($B$3:$B$211),0)</f>
        <v>68</v>
      </c>
      <c r="B79" s="5" t="s">
        <v>161</v>
      </c>
      <c r="C79" s="5" t="s">
        <v>12</v>
      </c>
      <c r="D79" s="5" t="s">
        <v>13</v>
      </c>
      <c r="E79" s="5" t="s">
        <v>162</v>
      </c>
      <c r="F79" s="5">
        <v>87755.95</v>
      </c>
      <c r="G79" s="5">
        <v>0</v>
      </c>
      <c r="H79" s="5">
        <v>0</v>
      </c>
      <c r="I79" s="5">
        <f t="shared" si="2"/>
        <v>0</v>
      </c>
      <c r="J79" s="5">
        <f t="shared" si="3"/>
        <v>87755.95</v>
      </c>
    </row>
    <row r="80" ht="27" customHeight="1" spans="1:10">
      <c r="A80" s="6" cm="1">
        <f t="array" ref="A80">MATCH(B80,_xlfn.UNIQUE($B$3:$B$211),0)</f>
        <v>69</v>
      </c>
      <c r="B80" s="6" t="s">
        <v>163</v>
      </c>
      <c r="C80" s="5" t="s">
        <v>12</v>
      </c>
      <c r="D80" s="5" t="s">
        <v>13</v>
      </c>
      <c r="E80" s="5" t="s">
        <v>164</v>
      </c>
      <c r="F80" s="5">
        <v>269.8</v>
      </c>
      <c r="G80" s="5">
        <v>0</v>
      </c>
      <c r="H80" s="5">
        <v>0</v>
      </c>
      <c r="I80" s="5">
        <f t="shared" si="2"/>
        <v>0</v>
      </c>
      <c r="J80" s="5">
        <f t="shared" si="3"/>
        <v>269.8</v>
      </c>
    </row>
    <row r="81" ht="27" customHeight="1" spans="1:10">
      <c r="A81" s="8"/>
      <c r="B81" s="8"/>
      <c r="C81" s="5" t="s">
        <v>12</v>
      </c>
      <c r="D81" s="5" t="s">
        <v>13</v>
      </c>
      <c r="E81" s="5" t="s">
        <v>165</v>
      </c>
      <c r="F81" s="5">
        <v>328222.199999998</v>
      </c>
      <c r="G81" s="5">
        <v>68300</v>
      </c>
      <c r="H81" s="5">
        <v>115500</v>
      </c>
      <c r="I81" s="5">
        <f t="shared" si="2"/>
        <v>183800</v>
      </c>
      <c r="J81" s="5">
        <f t="shared" si="3"/>
        <v>144422.199999998</v>
      </c>
    </row>
    <row r="82" ht="27" customHeight="1" spans="1:10">
      <c r="A82" s="7"/>
      <c r="B82" s="7"/>
      <c r="C82" s="5" t="s">
        <v>12</v>
      </c>
      <c r="D82" s="5" t="s">
        <v>13</v>
      </c>
      <c r="E82" s="5" t="s">
        <v>166</v>
      </c>
      <c r="F82" s="5">
        <v>190770</v>
      </c>
      <c r="G82" s="5">
        <v>63100</v>
      </c>
      <c r="H82" s="5">
        <v>37700</v>
      </c>
      <c r="I82" s="5">
        <f t="shared" si="2"/>
        <v>100800</v>
      </c>
      <c r="J82" s="5">
        <f t="shared" si="3"/>
        <v>89970</v>
      </c>
    </row>
    <row r="83" ht="27" customHeight="1" spans="1:10">
      <c r="A83" s="5" cm="1">
        <f t="array" ref="A83">MATCH(B83,_xlfn.UNIQUE($B$3:$B$211),0)</f>
        <v>70</v>
      </c>
      <c r="B83" s="5" t="s">
        <v>167</v>
      </c>
      <c r="C83" s="5" t="s">
        <v>12</v>
      </c>
      <c r="D83" s="5" t="s">
        <v>13</v>
      </c>
      <c r="E83" s="5" t="s">
        <v>168</v>
      </c>
      <c r="F83" s="5">
        <v>52430.39</v>
      </c>
      <c r="G83" s="5">
        <v>0</v>
      </c>
      <c r="H83" s="5">
        <v>0</v>
      </c>
      <c r="I83" s="5">
        <f t="shared" si="2"/>
        <v>0</v>
      </c>
      <c r="J83" s="5">
        <f t="shared" si="3"/>
        <v>52430.39</v>
      </c>
    </row>
    <row r="84" ht="27" customHeight="1" spans="1:10">
      <c r="A84" s="5" cm="1">
        <f t="array" ref="A84">MATCH(B84,_xlfn.UNIQUE($B$3:$B$211),0)</f>
        <v>71</v>
      </c>
      <c r="B84" s="5" t="s">
        <v>169</v>
      </c>
      <c r="C84" s="5" t="s">
        <v>16</v>
      </c>
      <c r="D84" s="5" t="s">
        <v>13</v>
      </c>
      <c r="E84" s="5" t="s">
        <v>170</v>
      </c>
      <c r="F84" s="5">
        <v>95465.6</v>
      </c>
      <c r="G84" s="5">
        <v>0</v>
      </c>
      <c r="H84" s="5">
        <v>0</v>
      </c>
      <c r="I84" s="5">
        <f t="shared" si="2"/>
        <v>0</v>
      </c>
      <c r="J84" s="5">
        <f t="shared" si="3"/>
        <v>95465.6</v>
      </c>
    </row>
    <row r="85" ht="27" customHeight="1" spans="1:10">
      <c r="A85" s="5" cm="1">
        <f t="array" ref="A85">MATCH(B85,_xlfn.UNIQUE($B$3:$B$211),0)</f>
        <v>72</v>
      </c>
      <c r="B85" s="5" t="s">
        <v>171</v>
      </c>
      <c r="C85" s="5" t="s">
        <v>121</v>
      </c>
      <c r="D85" s="5" t="s">
        <v>13</v>
      </c>
      <c r="E85" s="5" t="s">
        <v>172</v>
      </c>
      <c r="F85" s="5">
        <v>29532.85</v>
      </c>
      <c r="G85" s="5">
        <v>0</v>
      </c>
      <c r="H85" s="5">
        <v>0</v>
      </c>
      <c r="I85" s="5">
        <f t="shared" si="2"/>
        <v>0</v>
      </c>
      <c r="J85" s="5">
        <f t="shared" si="3"/>
        <v>29532.85</v>
      </c>
    </row>
    <row r="86" ht="27" customHeight="1" spans="1:10">
      <c r="A86" s="5" cm="1">
        <f t="array" ref="A86">MATCH(B86,_xlfn.UNIQUE($B$3:$B$211),0)</f>
        <v>73</v>
      </c>
      <c r="B86" s="5" t="s">
        <v>173</v>
      </c>
      <c r="C86" s="5" t="s">
        <v>12</v>
      </c>
      <c r="D86" s="5" t="s">
        <v>13</v>
      </c>
      <c r="E86" s="5" t="s">
        <v>174</v>
      </c>
      <c r="F86" s="5">
        <v>661997.4</v>
      </c>
      <c r="G86" s="5">
        <v>321600</v>
      </c>
      <c r="H86" s="5">
        <v>162600</v>
      </c>
      <c r="I86" s="5">
        <f t="shared" si="2"/>
        <v>484200</v>
      </c>
      <c r="J86" s="5">
        <f t="shared" si="3"/>
        <v>177797.4</v>
      </c>
    </row>
    <row r="87" ht="27" customHeight="1" spans="1:10">
      <c r="A87" s="5" cm="1">
        <f t="array" ref="A87">MATCH(B87,_xlfn.UNIQUE($B$3:$B$211),0)</f>
        <v>74</v>
      </c>
      <c r="B87" s="5" t="s">
        <v>175</v>
      </c>
      <c r="C87" s="5" t="s">
        <v>110</v>
      </c>
      <c r="D87" s="5" t="s">
        <v>13</v>
      </c>
      <c r="E87" s="5" t="s">
        <v>176</v>
      </c>
      <c r="F87" s="5">
        <v>15203.45</v>
      </c>
      <c r="G87" s="5">
        <v>0</v>
      </c>
      <c r="H87" s="5">
        <v>0</v>
      </c>
      <c r="I87" s="5">
        <f t="shared" si="2"/>
        <v>0</v>
      </c>
      <c r="J87" s="5">
        <f t="shared" si="3"/>
        <v>15203.45</v>
      </c>
    </row>
    <row r="88" ht="27" customHeight="1" spans="1:10">
      <c r="A88" s="5" cm="1">
        <f t="array" ref="A88">MATCH(B88,_xlfn.UNIQUE($B$3:$B$211),0)</f>
        <v>75</v>
      </c>
      <c r="B88" s="5" t="s">
        <v>177</v>
      </c>
      <c r="C88" s="5" t="s">
        <v>62</v>
      </c>
      <c r="D88" s="5" t="s">
        <v>13</v>
      </c>
      <c r="E88" s="5" t="s">
        <v>178</v>
      </c>
      <c r="F88" s="5">
        <v>3649.2</v>
      </c>
      <c r="G88" s="5">
        <v>0</v>
      </c>
      <c r="H88" s="5">
        <v>0</v>
      </c>
      <c r="I88" s="5">
        <f t="shared" si="2"/>
        <v>0</v>
      </c>
      <c r="J88" s="5">
        <f t="shared" si="3"/>
        <v>3649.2</v>
      </c>
    </row>
    <row r="89" ht="27" customHeight="1" spans="1:10">
      <c r="A89" s="5" cm="1">
        <f t="array" ref="A89">MATCH(B89,_xlfn.UNIQUE($B$3:$B$211),0)</f>
        <v>76</v>
      </c>
      <c r="B89" s="5" t="s">
        <v>179</v>
      </c>
      <c r="C89" s="5" t="s">
        <v>180</v>
      </c>
      <c r="D89" s="5" t="s">
        <v>13</v>
      </c>
      <c r="E89" s="5" t="s">
        <v>181</v>
      </c>
      <c r="F89" s="5">
        <v>10157.95</v>
      </c>
      <c r="G89" s="5">
        <v>0</v>
      </c>
      <c r="H89" s="5">
        <v>0</v>
      </c>
      <c r="I89" s="5">
        <f t="shared" si="2"/>
        <v>0</v>
      </c>
      <c r="J89" s="5">
        <f t="shared" si="3"/>
        <v>10157.95</v>
      </c>
    </row>
    <row r="90" ht="27" customHeight="1" spans="1:10">
      <c r="A90" s="5" cm="1">
        <f t="array" ref="A90">MATCH(B90,_xlfn.UNIQUE($B$3:$B$211),0)</f>
        <v>77</v>
      </c>
      <c r="B90" s="5" t="s">
        <v>182</v>
      </c>
      <c r="C90" s="5" t="s">
        <v>110</v>
      </c>
      <c r="D90" s="5" t="s">
        <v>13</v>
      </c>
      <c r="E90" s="5" t="s">
        <v>183</v>
      </c>
      <c r="F90" s="5">
        <v>3498.9</v>
      </c>
      <c r="G90" s="5">
        <v>0</v>
      </c>
      <c r="H90" s="5">
        <v>0</v>
      </c>
      <c r="I90" s="5">
        <f t="shared" si="2"/>
        <v>0</v>
      </c>
      <c r="J90" s="5">
        <f t="shared" si="3"/>
        <v>3498.9</v>
      </c>
    </row>
    <row r="91" ht="27" customHeight="1" spans="1:10">
      <c r="A91" s="5" cm="1">
        <f t="array" ref="A91">MATCH(B91,_xlfn.UNIQUE($B$3:$B$211),0)</f>
        <v>78</v>
      </c>
      <c r="B91" s="5" t="s">
        <v>184</v>
      </c>
      <c r="C91" s="5" t="s">
        <v>185</v>
      </c>
      <c r="D91" s="5" t="s">
        <v>13</v>
      </c>
      <c r="E91" s="5" t="s">
        <v>186</v>
      </c>
      <c r="F91" s="5">
        <v>1680</v>
      </c>
      <c r="G91" s="5">
        <v>0</v>
      </c>
      <c r="H91" s="5">
        <v>0</v>
      </c>
      <c r="I91" s="5">
        <f t="shared" si="2"/>
        <v>0</v>
      </c>
      <c r="J91" s="5">
        <f t="shared" si="3"/>
        <v>1680</v>
      </c>
    </row>
    <row r="92" ht="27" customHeight="1" spans="1:10">
      <c r="A92" s="5" cm="1">
        <f t="array" ref="A92">MATCH(B92,_xlfn.UNIQUE($B$3:$B$211),0)</f>
        <v>79</v>
      </c>
      <c r="B92" s="5" t="s">
        <v>187</v>
      </c>
      <c r="C92" s="5" t="s">
        <v>185</v>
      </c>
      <c r="D92" s="5" t="s">
        <v>13</v>
      </c>
      <c r="E92" s="5" t="s">
        <v>188</v>
      </c>
      <c r="F92" s="5">
        <v>243152.549999999</v>
      </c>
      <c r="G92" s="5">
        <v>81000</v>
      </c>
      <c r="H92" s="5">
        <v>32700</v>
      </c>
      <c r="I92" s="5">
        <f t="shared" si="2"/>
        <v>113700</v>
      </c>
      <c r="J92" s="5">
        <f t="shared" si="3"/>
        <v>129452.549999999</v>
      </c>
    </row>
    <row r="93" ht="27" customHeight="1" spans="1:10">
      <c r="A93" s="5" cm="1">
        <f t="array" ref="A93">MATCH(B93,_xlfn.UNIQUE($B$3:$B$211),0)</f>
        <v>80</v>
      </c>
      <c r="B93" s="5" t="s">
        <v>189</v>
      </c>
      <c r="C93" s="5" t="s">
        <v>12</v>
      </c>
      <c r="D93" s="5" t="s">
        <v>13</v>
      </c>
      <c r="E93" s="5" t="s">
        <v>190</v>
      </c>
      <c r="F93" s="5">
        <v>542905.549999996</v>
      </c>
      <c r="G93" s="5">
        <v>210700</v>
      </c>
      <c r="H93" s="5">
        <v>94100</v>
      </c>
      <c r="I93" s="5">
        <f t="shared" si="2"/>
        <v>304800</v>
      </c>
      <c r="J93" s="5">
        <f t="shared" si="3"/>
        <v>238105.549999996</v>
      </c>
    </row>
    <row r="94" ht="27" customHeight="1" spans="1:10">
      <c r="A94" s="5" cm="1">
        <f t="array" ref="A94">MATCH(B94,_xlfn.UNIQUE($B$3:$B$211),0)</f>
        <v>81</v>
      </c>
      <c r="B94" s="5" t="s">
        <v>191</v>
      </c>
      <c r="C94" s="5" t="s">
        <v>16</v>
      </c>
      <c r="D94" s="5" t="s">
        <v>13</v>
      </c>
      <c r="E94" s="5" t="s">
        <v>192</v>
      </c>
      <c r="F94" s="5">
        <v>548430.619999996</v>
      </c>
      <c r="G94" s="5">
        <v>104800</v>
      </c>
      <c r="H94" s="5">
        <v>72100</v>
      </c>
      <c r="I94" s="5">
        <f t="shared" si="2"/>
        <v>176900</v>
      </c>
      <c r="J94" s="5">
        <f t="shared" si="3"/>
        <v>371530.619999996</v>
      </c>
    </row>
    <row r="95" ht="27" customHeight="1" spans="1:10">
      <c r="A95" s="5" cm="1">
        <f t="array" ref="A95">MATCH(B95,_xlfn.UNIQUE($B$3:$B$211),0)</f>
        <v>82</v>
      </c>
      <c r="B95" s="5" t="s">
        <v>193</v>
      </c>
      <c r="C95" s="5" t="s">
        <v>180</v>
      </c>
      <c r="D95" s="5" t="s">
        <v>13</v>
      </c>
      <c r="E95" s="5" t="s">
        <v>194</v>
      </c>
      <c r="F95" s="5">
        <v>167930.6</v>
      </c>
      <c r="G95" s="5">
        <v>57600</v>
      </c>
      <c r="H95" s="5">
        <v>14800</v>
      </c>
      <c r="I95" s="5">
        <f t="shared" si="2"/>
        <v>72400</v>
      </c>
      <c r="J95" s="5">
        <f t="shared" si="3"/>
        <v>95530.6</v>
      </c>
    </row>
    <row r="96" ht="27" customHeight="1" spans="1:10">
      <c r="A96" s="5" cm="1">
        <f t="array" ref="A96">MATCH(B96,_xlfn.UNIQUE($B$3:$B$211),0)</f>
        <v>83</v>
      </c>
      <c r="B96" s="5" t="s">
        <v>195</v>
      </c>
      <c r="C96" s="5" t="s">
        <v>62</v>
      </c>
      <c r="D96" s="5" t="s">
        <v>13</v>
      </c>
      <c r="E96" s="5" t="s">
        <v>196</v>
      </c>
      <c r="F96" s="5">
        <v>324389.199999999</v>
      </c>
      <c r="G96" s="5">
        <v>65700</v>
      </c>
      <c r="H96" s="5">
        <v>86100</v>
      </c>
      <c r="I96" s="5">
        <f t="shared" si="2"/>
        <v>151800</v>
      </c>
      <c r="J96" s="5">
        <f t="shared" si="3"/>
        <v>172589.199999999</v>
      </c>
    </row>
    <row r="97" ht="27" customHeight="1" spans="1:10">
      <c r="A97" s="5" cm="1">
        <f t="array" ref="A97">MATCH(B97,_xlfn.UNIQUE($B$3:$B$211),0)</f>
        <v>84</v>
      </c>
      <c r="B97" s="5" t="s">
        <v>197</v>
      </c>
      <c r="C97" s="5" t="s">
        <v>121</v>
      </c>
      <c r="D97" s="5" t="s">
        <v>13</v>
      </c>
      <c r="E97" s="5" t="s">
        <v>198</v>
      </c>
      <c r="F97" s="5">
        <v>75849.7500000001</v>
      </c>
      <c r="G97" s="5">
        <v>0</v>
      </c>
      <c r="H97" s="5">
        <v>0</v>
      </c>
      <c r="I97" s="5">
        <f t="shared" si="2"/>
        <v>0</v>
      </c>
      <c r="J97" s="5">
        <f t="shared" si="3"/>
        <v>75849.7500000001</v>
      </c>
    </row>
    <row r="98" ht="27" customHeight="1" spans="1:10">
      <c r="A98" s="5" cm="1">
        <f t="array" ref="A98">MATCH(B98,_xlfn.UNIQUE($B$3:$B$211),0)</f>
        <v>85</v>
      </c>
      <c r="B98" s="5" t="s">
        <v>199</v>
      </c>
      <c r="C98" s="5" t="s">
        <v>12</v>
      </c>
      <c r="D98" s="5" t="s">
        <v>13</v>
      </c>
      <c r="E98" s="5" t="s">
        <v>200</v>
      </c>
      <c r="F98" s="5">
        <v>227016.85</v>
      </c>
      <c r="G98" s="5">
        <v>69500</v>
      </c>
      <c r="H98" s="5">
        <v>31000</v>
      </c>
      <c r="I98" s="5">
        <f t="shared" si="2"/>
        <v>100500</v>
      </c>
      <c r="J98" s="5">
        <f t="shared" si="3"/>
        <v>126516.85</v>
      </c>
    </row>
    <row r="99" ht="27" customHeight="1" spans="1:10">
      <c r="A99" s="5" cm="1">
        <f t="array" ref="A99">MATCH(B99,_xlfn.UNIQUE($B$3:$B$211),0)</f>
        <v>86</v>
      </c>
      <c r="B99" s="5" t="s">
        <v>201</v>
      </c>
      <c r="C99" s="5" t="s">
        <v>12</v>
      </c>
      <c r="D99" s="5" t="s">
        <v>13</v>
      </c>
      <c r="E99" s="5" t="s">
        <v>202</v>
      </c>
      <c r="F99" s="5">
        <v>208459.05</v>
      </c>
      <c r="G99" s="5">
        <v>0</v>
      </c>
      <c r="H99" s="5">
        <v>101100</v>
      </c>
      <c r="I99" s="5">
        <f t="shared" si="2"/>
        <v>101100</v>
      </c>
      <c r="J99" s="5">
        <f t="shared" si="3"/>
        <v>107359.05</v>
      </c>
    </row>
    <row r="100" ht="27" customHeight="1" spans="1:10">
      <c r="A100" s="5" cm="1">
        <f t="array" ref="A100">MATCH(B100,_xlfn.UNIQUE($B$3:$B$211),0)</f>
        <v>87</v>
      </c>
      <c r="B100" s="5" t="s">
        <v>203</v>
      </c>
      <c r="C100" s="5" t="s">
        <v>12</v>
      </c>
      <c r="D100" s="5" t="s">
        <v>13</v>
      </c>
      <c r="E100" s="5" t="s">
        <v>204</v>
      </c>
      <c r="F100" s="5">
        <v>179672.55</v>
      </c>
      <c r="G100" s="5">
        <v>0</v>
      </c>
      <c r="H100" s="5">
        <v>64900</v>
      </c>
      <c r="I100" s="5">
        <f t="shared" si="2"/>
        <v>64900</v>
      </c>
      <c r="J100" s="5">
        <f t="shared" si="3"/>
        <v>114772.55</v>
      </c>
    </row>
    <row r="101" ht="27" customHeight="1" spans="1:10">
      <c r="A101" s="5" cm="1">
        <f t="array" ref="A101">MATCH(B101,_xlfn.UNIQUE($B$3:$B$211),0)</f>
        <v>88</v>
      </c>
      <c r="B101" s="5" t="s">
        <v>205</v>
      </c>
      <c r="C101" s="5" t="s">
        <v>185</v>
      </c>
      <c r="D101" s="5" t="s">
        <v>13</v>
      </c>
      <c r="E101" s="5" t="s">
        <v>206</v>
      </c>
      <c r="F101" s="5">
        <v>294034.899999999</v>
      </c>
      <c r="G101" s="5">
        <v>0</v>
      </c>
      <c r="H101" s="5">
        <v>103400</v>
      </c>
      <c r="I101" s="5">
        <f t="shared" si="2"/>
        <v>103400</v>
      </c>
      <c r="J101" s="5">
        <f t="shared" si="3"/>
        <v>190634.899999999</v>
      </c>
    </row>
    <row r="102" ht="27" customHeight="1" spans="1:10">
      <c r="A102" s="6" cm="1">
        <f t="array" ref="A102">MATCH(B102,_xlfn.UNIQUE($B$3:$B$211),0)</f>
        <v>89</v>
      </c>
      <c r="B102" s="6" t="s">
        <v>207</v>
      </c>
      <c r="C102" s="5" t="s">
        <v>180</v>
      </c>
      <c r="D102" s="5" t="s">
        <v>13</v>
      </c>
      <c r="E102" s="5" t="s">
        <v>208</v>
      </c>
      <c r="F102" s="5">
        <v>539.8</v>
      </c>
      <c r="G102" s="5">
        <v>0</v>
      </c>
      <c r="H102" s="5">
        <v>0</v>
      </c>
      <c r="I102" s="5">
        <f t="shared" si="2"/>
        <v>0</v>
      </c>
      <c r="J102" s="5">
        <f t="shared" si="3"/>
        <v>539.8</v>
      </c>
    </row>
    <row r="103" ht="27" customHeight="1" spans="1:10">
      <c r="A103" s="7"/>
      <c r="B103" s="7"/>
      <c r="C103" s="5" t="s">
        <v>180</v>
      </c>
      <c r="D103" s="5" t="s">
        <v>13</v>
      </c>
      <c r="E103" s="5" t="s">
        <v>209</v>
      </c>
      <c r="F103" s="5">
        <v>482634.649999996</v>
      </c>
      <c r="G103" s="5">
        <v>156500</v>
      </c>
      <c r="H103" s="5">
        <v>41100</v>
      </c>
      <c r="I103" s="5">
        <f t="shared" si="2"/>
        <v>197600</v>
      </c>
      <c r="J103" s="5">
        <f t="shared" si="3"/>
        <v>285034.649999996</v>
      </c>
    </row>
    <row r="104" ht="27" customHeight="1" spans="1:10">
      <c r="A104" s="5" cm="1">
        <f t="array" ref="A104">MATCH(B104,_xlfn.UNIQUE($B$3:$B$211),0)</f>
        <v>90</v>
      </c>
      <c r="B104" s="5" t="s">
        <v>210</v>
      </c>
      <c r="C104" s="5" t="s">
        <v>121</v>
      </c>
      <c r="D104" s="5" t="s">
        <v>13</v>
      </c>
      <c r="E104" s="5" t="s">
        <v>211</v>
      </c>
      <c r="F104" s="5">
        <v>182656.2</v>
      </c>
      <c r="G104" s="5">
        <v>0</v>
      </c>
      <c r="H104" s="5">
        <v>97600</v>
      </c>
      <c r="I104" s="5">
        <f t="shared" si="2"/>
        <v>97600</v>
      </c>
      <c r="J104" s="5">
        <f t="shared" si="3"/>
        <v>85056.2</v>
      </c>
    </row>
    <row r="105" ht="27" customHeight="1" spans="1:10">
      <c r="A105" s="5" cm="1">
        <f t="array" ref="A105">MATCH(B105,_xlfn.UNIQUE($B$3:$B$211),0)</f>
        <v>91</v>
      </c>
      <c r="B105" s="5" t="s">
        <v>212</v>
      </c>
      <c r="C105" s="5" t="s">
        <v>150</v>
      </c>
      <c r="D105" s="5" t="s">
        <v>13</v>
      </c>
      <c r="E105" s="5" t="s">
        <v>213</v>
      </c>
      <c r="F105" s="5">
        <v>45633.45</v>
      </c>
      <c r="G105" s="5">
        <v>0</v>
      </c>
      <c r="H105" s="5">
        <v>0</v>
      </c>
      <c r="I105" s="5">
        <f t="shared" si="2"/>
        <v>0</v>
      </c>
      <c r="J105" s="5">
        <f t="shared" si="3"/>
        <v>45633.45</v>
      </c>
    </row>
    <row r="106" ht="27" customHeight="1" spans="1:10">
      <c r="A106" s="5" cm="1">
        <f t="array" ref="A106">MATCH(B106,_xlfn.UNIQUE($B$3:$B$211),0)</f>
        <v>92</v>
      </c>
      <c r="B106" s="5" t="s">
        <v>214</v>
      </c>
      <c r="C106" s="5" t="s">
        <v>12</v>
      </c>
      <c r="D106" s="5" t="s">
        <v>13</v>
      </c>
      <c r="E106" s="5" t="s">
        <v>215</v>
      </c>
      <c r="F106" s="5">
        <v>152661.05</v>
      </c>
      <c r="G106" s="5">
        <v>0</v>
      </c>
      <c r="H106" s="5">
        <v>65800</v>
      </c>
      <c r="I106" s="5">
        <f t="shared" si="2"/>
        <v>65800</v>
      </c>
      <c r="J106" s="5">
        <f t="shared" si="3"/>
        <v>86861.05</v>
      </c>
    </row>
    <row r="107" ht="27" customHeight="1" spans="1:10">
      <c r="A107" s="5" cm="1">
        <f t="array" ref="A107">MATCH(B107,_xlfn.UNIQUE($B$3:$B$211),0)</f>
        <v>93</v>
      </c>
      <c r="B107" s="5" t="s">
        <v>216</v>
      </c>
      <c r="C107" s="5" t="s">
        <v>110</v>
      </c>
      <c r="D107" s="5" t="s">
        <v>13</v>
      </c>
      <c r="E107" s="5" t="s">
        <v>217</v>
      </c>
      <c r="F107" s="5">
        <v>2000</v>
      </c>
      <c r="G107" s="5">
        <v>0</v>
      </c>
      <c r="H107" s="5">
        <v>0</v>
      </c>
      <c r="I107" s="5">
        <f t="shared" si="2"/>
        <v>0</v>
      </c>
      <c r="J107" s="5">
        <f t="shared" si="3"/>
        <v>2000</v>
      </c>
    </row>
    <row r="108" ht="27" customHeight="1" spans="1:10">
      <c r="A108" s="5" cm="1">
        <f t="array" ref="A108">MATCH(B108,_xlfn.UNIQUE($B$3:$B$211),0)</f>
        <v>94</v>
      </c>
      <c r="B108" s="5" t="s">
        <v>218</v>
      </c>
      <c r="C108" s="5" t="s">
        <v>16</v>
      </c>
      <c r="D108" s="5" t="s">
        <v>13</v>
      </c>
      <c r="E108" s="5" t="s">
        <v>219</v>
      </c>
      <c r="F108" s="5">
        <v>341275.649999998</v>
      </c>
      <c r="G108" s="5">
        <v>67100</v>
      </c>
      <c r="H108" s="5">
        <v>69500</v>
      </c>
      <c r="I108" s="5">
        <f t="shared" si="2"/>
        <v>136600</v>
      </c>
      <c r="J108" s="5">
        <f t="shared" si="3"/>
        <v>204675.649999998</v>
      </c>
    </row>
    <row r="109" ht="27" customHeight="1" spans="1:10">
      <c r="A109" s="5" cm="1">
        <f t="array" ref="A109">MATCH(B109,_xlfn.UNIQUE($B$3:$B$211),0)</f>
        <v>95</v>
      </c>
      <c r="B109" s="5" t="s">
        <v>220</v>
      </c>
      <c r="C109" s="5" t="s">
        <v>16</v>
      </c>
      <c r="D109" s="5" t="s">
        <v>13</v>
      </c>
      <c r="E109" s="5" t="s">
        <v>221</v>
      </c>
      <c r="F109" s="5">
        <v>58129.4</v>
      </c>
      <c r="G109" s="5">
        <v>0</v>
      </c>
      <c r="H109" s="5">
        <v>0</v>
      </c>
      <c r="I109" s="5">
        <f t="shared" si="2"/>
        <v>0</v>
      </c>
      <c r="J109" s="5">
        <f t="shared" si="3"/>
        <v>58129.4</v>
      </c>
    </row>
    <row r="110" ht="27" customHeight="1" spans="1:10">
      <c r="A110" s="5" cm="1">
        <f t="array" ref="A110">MATCH(B110,_xlfn.UNIQUE($B$3:$B$211),0)</f>
        <v>96</v>
      </c>
      <c r="B110" s="5" t="s">
        <v>222</v>
      </c>
      <c r="C110" s="5" t="s">
        <v>185</v>
      </c>
      <c r="D110" s="5" t="s">
        <v>13</v>
      </c>
      <c r="E110" s="5" t="s">
        <v>223</v>
      </c>
      <c r="F110" s="5">
        <v>90700.95</v>
      </c>
      <c r="G110" s="5">
        <v>0</v>
      </c>
      <c r="H110" s="5">
        <v>0</v>
      </c>
      <c r="I110" s="5">
        <f t="shared" si="2"/>
        <v>0</v>
      </c>
      <c r="J110" s="5">
        <f t="shared" si="3"/>
        <v>90700.95</v>
      </c>
    </row>
    <row r="111" ht="27" customHeight="1" spans="1:10">
      <c r="A111" s="5" cm="1">
        <f t="array" ref="A111">MATCH(B111,_xlfn.UNIQUE($B$3:$B$211),0)</f>
        <v>97</v>
      </c>
      <c r="B111" s="5" t="s">
        <v>224</v>
      </c>
      <c r="C111" s="5" t="s">
        <v>185</v>
      </c>
      <c r="D111" s="5" t="s">
        <v>13</v>
      </c>
      <c r="E111" s="5" t="s">
        <v>225</v>
      </c>
      <c r="F111" s="5">
        <v>7163</v>
      </c>
      <c r="G111" s="5">
        <v>0</v>
      </c>
      <c r="H111" s="5">
        <v>0</v>
      </c>
      <c r="I111" s="5">
        <f t="shared" si="2"/>
        <v>0</v>
      </c>
      <c r="J111" s="5">
        <f t="shared" si="3"/>
        <v>7163</v>
      </c>
    </row>
    <row r="112" ht="27" customHeight="1" spans="1:10">
      <c r="A112" s="5" cm="1">
        <f t="array" ref="A112">MATCH(B112,_xlfn.UNIQUE($B$3:$B$211),0)</f>
        <v>98</v>
      </c>
      <c r="B112" s="5" t="s">
        <v>226</v>
      </c>
      <c r="C112" s="5" t="s">
        <v>185</v>
      </c>
      <c r="D112" s="5" t="s">
        <v>13</v>
      </c>
      <c r="E112" s="5" t="s">
        <v>227</v>
      </c>
      <c r="F112" s="5">
        <v>100167.55</v>
      </c>
      <c r="G112" s="5">
        <v>0</v>
      </c>
      <c r="H112" s="5">
        <v>0</v>
      </c>
      <c r="I112" s="5">
        <f t="shared" si="2"/>
        <v>0</v>
      </c>
      <c r="J112" s="5">
        <f t="shared" si="3"/>
        <v>100167.55</v>
      </c>
    </row>
    <row r="113" ht="27" customHeight="1" spans="1:10">
      <c r="A113" s="5" cm="1">
        <f t="array" ref="A113">MATCH(B113,_xlfn.UNIQUE($B$3:$B$211),0)</f>
        <v>99</v>
      </c>
      <c r="B113" s="5" t="s">
        <v>228</v>
      </c>
      <c r="C113" s="5" t="s">
        <v>185</v>
      </c>
      <c r="D113" s="5" t="s">
        <v>13</v>
      </c>
      <c r="E113" s="5" t="s">
        <v>229</v>
      </c>
      <c r="F113" s="5">
        <v>76650.0500000001</v>
      </c>
      <c r="G113" s="5">
        <v>0</v>
      </c>
      <c r="H113" s="5">
        <v>0</v>
      </c>
      <c r="I113" s="5">
        <f t="shared" si="2"/>
        <v>0</v>
      </c>
      <c r="J113" s="5">
        <f t="shared" si="3"/>
        <v>76650.0500000001</v>
      </c>
    </row>
    <row r="114" ht="27" customHeight="1" spans="1:10">
      <c r="A114" s="6" cm="1">
        <f t="array" ref="A114">MATCH(B114,_xlfn.UNIQUE($B$3:$B$211),0)</f>
        <v>100</v>
      </c>
      <c r="B114" s="6" t="s">
        <v>230</v>
      </c>
      <c r="C114" s="5" t="s">
        <v>185</v>
      </c>
      <c r="D114" s="5" t="s">
        <v>13</v>
      </c>
      <c r="E114" s="5" t="s">
        <v>231</v>
      </c>
      <c r="F114" s="5">
        <v>41769.45</v>
      </c>
      <c r="G114" s="5">
        <v>0</v>
      </c>
      <c r="H114" s="5">
        <v>0</v>
      </c>
      <c r="I114" s="5">
        <f t="shared" si="2"/>
        <v>0</v>
      </c>
      <c r="J114" s="5">
        <f t="shared" si="3"/>
        <v>41769.45</v>
      </c>
    </row>
    <row r="115" ht="27" customHeight="1" spans="1:10">
      <c r="A115" s="7"/>
      <c r="B115" s="7"/>
      <c r="C115" s="5" t="s">
        <v>185</v>
      </c>
      <c r="D115" s="5" t="s">
        <v>13</v>
      </c>
      <c r="E115" s="5" t="s">
        <v>232</v>
      </c>
      <c r="F115" s="5">
        <v>1829.6</v>
      </c>
      <c r="G115" s="5">
        <v>0</v>
      </c>
      <c r="H115" s="5">
        <v>0</v>
      </c>
      <c r="I115" s="5">
        <f t="shared" si="2"/>
        <v>0</v>
      </c>
      <c r="J115" s="5">
        <f t="shared" si="3"/>
        <v>1829.6</v>
      </c>
    </row>
    <row r="116" ht="27" customHeight="1" spans="1:10">
      <c r="A116" s="5" cm="1">
        <f t="array" ref="A116">MATCH(B116,_xlfn.UNIQUE($B$3:$B$211),0)</f>
        <v>101</v>
      </c>
      <c r="B116" s="5" t="s">
        <v>233</v>
      </c>
      <c r="C116" s="5" t="s">
        <v>185</v>
      </c>
      <c r="D116" s="5" t="s">
        <v>13</v>
      </c>
      <c r="E116" s="5" t="s">
        <v>234</v>
      </c>
      <c r="F116" s="5">
        <v>3049.4</v>
      </c>
      <c r="G116" s="5">
        <v>0</v>
      </c>
      <c r="H116" s="5">
        <v>0</v>
      </c>
      <c r="I116" s="5">
        <f t="shared" si="2"/>
        <v>0</v>
      </c>
      <c r="J116" s="5">
        <f t="shared" si="3"/>
        <v>3049.4</v>
      </c>
    </row>
    <row r="117" ht="27" customHeight="1" spans="1:10">
      <c r="A117" s="5" cm="1">
        <f t="array" ref="A117">MATCH(B117,_xlfn.UNIQUE($B$3:$B$211),0)</f>
        <v>102</v>
      </c>
      <c r="B117" s="5" t="s">
        <v>235</v>
      </c>
      <c r="C117" s="5" t="s">
        <v>185</v>
      </c>
      <c r="D117" s="5" t="s">
        <v>13</v>
      </c>
      <c r="E117" s="5" t="s">
        <v>236</v>
      </c>
      <c r="F117" s="5">
        <v>138148.45</v>
      </c>
      <c r="G117" s="5">
        <v>53500</v>
      </c>
      <c r="H117" s="5">
        <v>32400</v>
      </c>
      <c r="I117" s="5">
        <f t="shared" si="2"/>
        <v>85900</v>
      </c>
      <c r="J117" s="5">
        <f t="shared" si="3"/>
        <v>52248.45</v>
      </c>
    </row>
    <row r="118" ht="27" customHeight="1" spans="1:10">
      <c r="A118" s="5" cm="1">
        <f t="array" ref="A118">MATCH(B118,_xlfn.UNIQUE($B$3:$B$211),0)</f>
        <v>103</v>
      </c>
      <c r="B118" s="5" t="s">
        <v>237</v>
      </c>
      <c r="C118" s="5" t="s">
        <v>185</v>
      </c>
      <c r="D118" s="5" t="s">
        <v>13</v>
      </c>
      <c r="E118" s="5" t="s">
        <v>238</v>
      </c>
      <c r="F118" s="5">
        <v>12477.1</v>
      </c>
      <c r="G118" s="5">
        <v>0</v>
      </c>
      <c r="H118" s="5">
        <v>0</v>
      </c>
      <c r="I118" s="5">
        <f t="shared" si="2"/>
        <v>0</v>
      </c>
      <c r="J118" s="5">
        <f t="shared" si="3"/>
        <v>12477.1</v>
      </c>
    </row>
    <row r="119" ht="27" customHeight="1" spans="1:10">
      <c r="A119" s="5" cm="1">
        <f t="array" ref="A119">MATCH(B119,_xlfn.UNIQUE($B$3:$B$211),0)</f>
        <v>104</v>
      </c>
      <c r="B119" s="5" t="s">
        <v>239</v>
      </c>
      <c r="C119" s="5" t="s">
        <v>185</v>
      </c>
      <c r="D119" s="5" t="s">
        <v>13</v>
      </c>
      <c r="E119" s="5" t="s">
        <v>240</v>
      </c>
      <c r="F119" s="5">
        <v>147893.15</v>
      </c>
      <c r="G119" s="5">
        <v>0</v>
      </c>
      <c r="H119" s="5">
        <v>80100</v>
      </c>
      <c r="I119" s="5">
        <f t="shared" si="2"/>
        <v>80100</v>
      </c>
      <c r="J119" s="5">
        <f t="shared" si="3"/>
        <v>67793.15</v>
      </c>
    </row>
    <row r="120" ht="27" customHeight="1" spans="1:10">
      <c r="A120" s="5" cm="1">
        <f t="array" ref="A120">MATCH(B120,_xlfn.UNIQUE($B$3:$B$211),0)</f>
        <v>105</v>
      </c>
      <c r="B120" s="5" t="s">
        <v>241</v>
      </c>
      <c r="C120" s="5" t="s">
        <v>185</v>
      </c>
      <c r="D120" s="5" t="s">
        <v>13</v>
      </c>
      <c r="E120" s="5" t="s">
        <v>242</v>
      </c>
      <c r="F120" s="5">
        <v>406204.899999996</v>
      </c>
      <c r="G120" s="5">
        <v>89900</v>
      </c>
      <c r="H120" s="5">
        <v>86600</v>
      </c>
      <c r="I120" s="5">
        <f t="shared" si="2"/>
        <v>176500</v>
      </c>
      <c r="J120" s="5">
        <f t="shared" si="3"/>
        <v>229704.899999996</v>
      </c>
    </row>
    <row r="121" ht="27" customHeight="1" spans="1:10">
      <c r="A121" s="5" cm="1">
        <f t="array" ref="A121">MATCH(B121,_xlfn.UNIQUE($B$3:$B$211),0)</f>
        <v>106</v>
      </c>
      <c r="B121" s="5" t="s">
        <v>243</v>
      </c>
      <c r="C121" s="5" t="s">
        <v>185</v>
      </c>
      <c r="D121" s="5" t="s">
        <v>13</v>
      </c>
      <c r="E121" s="5" t="s">
        <v>244</v>
      </c>
      <c r="F121" s="5">
        <v>36080.7</v>
      </c>
      <c r="G121" s="5">
        <v>0</v>
      </c>
      <c r="H121" s="5">
        <v>0</v>
      </c>
      <c r="I121" s="5">
        <f t="shared" si="2"/>
        <v>0</v>
      </c>
      <c r="J121" s="5">
        <f t="shared" si="3"/>
        <v>36080.7</v>
      </c>
    </row>
    <row r="122" ht="27" customHeight="1" spans="1:10">
      <c r="A122" s="5" cm="1">
        <f t="array" ref="A122">MATCH(B122,_xlfn.UNIQUE($B$3:$B$211),0)</f>
        <v>107</v>
      </c>
      <c r="B122" s="5" t="s">
        <v>245</v>
      </c>
      <c r="C122" s="5" t="s">
        <v>185</v>
      </c>
      <c r="D122" s="5" t="s">
        <v>13</v>
      </c>
      <c r="E122" s="5" t="s">
        <v>246</v>
      </c>
      <c r="F122" s="5">
        <v>1399.8</v>
      </c>
      <c r="G122" s="5">
        <v>0</v>
      </c>
      <c r="H122" s="5">
        <v>0</v>
      </c>
      <c r="I122" s="5">
        <f t="shared" si="2"/>
        <v>0</v>
      </c>
      <c r="J122" s="5">
        <f t="shared" si="3"/>
        <v>1399.8</v>
      </c>
    </row>
    <row r="123" ht="27" customHeight="1" spans="1:10">
      <c r="A123" s="5" cm="1">
        <f t="array" ref="A123">MATCH(B123,_xlfn.UNIQUE($B$3:$B$211),0)</f>
        <v>108</v>
      </c>
      <c r="B123" s="5" t="s">
        <v>247</v>
      </c>
      <c r="C123" s="5" t="s">
        <v>121</v>
      </c>
      <c r="D123" s="5" t="s">
        <v>13</v>
      </c>
      <c r="E123" s="5" t="s">
        <v>248</v>
      </c>
      <c r="F123" s="5">
        <v>127734.6</v>
      </c>
      <c r="G123" s="5">
        <v>88300</v>
      </c>
      <c r="H123" s="5">
        <v>7500</v>
      </c>
      <c r="I123" s="5">
        <f t="shared" si="2"/>
        <v>95800</v>
      </c>
      <c r="J123" s="5">
        <f t="shared" si="3"/>
        <v>31934.6</v>
      </c>
    </row>
    <row r="124" ht="27" customHeight="1" spans="1:10">
      <c r="A124" s="5" cm="1">
        <f t="array" ref="A124">MATCH(B124,_xlfn.UNIQUE($B$3:$B$211),0)</f>
        <v>109</v>
      </c>
      <c r="B124" s="5" t="s">
        <v>249</v>
      </c>
      <c r="C124" s="5" t="s">
        <v>121</v>
      </c>
      <c r="D124" s="5" t="s">
        <v>13</v>
      </c>
      <c r="E124" s="5" t="s">
        <v>250</v>
      </c>
      <c r="F124" s="5">
        <v>153285.35</v>
      </c>
      <c r="G124" s="5">
        <v>86500</v>
      </c>
      <c r="H124" s="5">
        <v>44100</v>
      </c>
      <c r="I124" s="5">
        <f t="shared" si="2"/>
        <v>130600</v>
      </c>
      <c r="J124" s="5">
        <f t="shared" si="3"/>
        <v>22685.35</v>
      </c>
    </row>
    <row r="125" ht="27" customHeight="1" spans="1:10">
      <c r="A125" s="5" cm="1">
        <f t="array" ref="A125">MATCH(B125,_xlfn.UNIQUE($B$3:$B$211),0)</f>
        <v>110</v>
      </c>
      <c r="B125" s="5" t="s">
        <v>251</v>
      </c>
      <c r="C125" s="5" t="s">
        <v>121</v>
      </c>
      <c r="D125" s="5" t="s">
        <v>13</v>
      </c>
      <c r="E125" s="5" t="s">
        <v>252</v>
      </c>
      <c r="F125" s="5">
        <v>9635.65</v>
      </c>
      <c r="G125" s="5">
        <v>0</v>
      </c>
      <c r="H125" s="5">
        <v>0</v>
      </c>
      <c r="I125" s="5">
        <f t="shared" si="2"/>
        <v>0</v>
      </c>
      <c r="J125" s="5">
        <f t="shared" si="3"/>
        <v>9635.65</v>
      </c>
    </row>
    <row r="126" ht="27" customHeight="1" spans="1:10">
      <c r="A126" s="5" cm="1">
        <f t="array" ref="A126">MATCH(B126,_xlfn.UNIQUE($B$3:$B$211),0)</f>
        <v>111</v>
      </c>
      <c r="B126" s="5" t="s">
        <v>253</v>
      </c>
      <c r="C126" s="5" t="s">
        <v>121</v>
      </c>
      <c r="D126" s="5" t="s">
        <v>13</v>
      </c>
      <c r="E126" s="5" t="s">
        <v>254</v>
      </c>
      <c r="F126" s="5">
        <v>762140.820000002</v>
      </c>
      <c r="G126" s="5">
        <v>282100</v>
      </c>
      <c r="H126" s="5">
        <v>161100</v>
      </c>
      <c r="I126" s="5">
        <f t="shared" si="2"/>
        <v>443200</v>
      </c>
      <c r="J126" s="5">
        <f t="shared" si="3"/>
        <v>318940.820000002</v>
      </c>
    </row>
    <row r="127" ht="27" customHeight="1" spans="1:10">
      <c r="A127" s="5" cm="1">
        <f t="array" ref="A127">MATCH(B127,_xlfn.UNIQUE($B$3:$B$211),0)</f>
        <v>112</v>
      </c>
      <c r="B127" s="5" t="s">
        <v>255</v>
      </c>
      <c r="C127" s="5" t="s">
        <v>121</v>
      </c>
      <c r="D127" s="5" t="s">
        <v>13</v>
      </c>
      <c r="E127" s="5" t="s">
        <v>256</v>
      </c>
      <c r="F127" s="5">
        <v>31029.85</v>
      </c>
      <c r="G127" s="5">
        <v>0</v>
      </c>
      <c r="H127" s="5">
        <v>0</v>
      </c>
      <c r="I127" s="5">
        <f t="shared" si="2"/>
        <v>0</v>
      </c>
      <c r="J127" s="5">
        <f t="shared" si="3"/>
        <v>31029.85</v>
      </c>
    </row>
    <row r="128" ht="27" customHeight="1" spans="1:10">
      <c r="A128" s="5" cm="1">
        <f t="array" ref="A128">MATCH(B128,_xlfn.UNIQUE($B$3:$B$211),0)</f>
        <v>113</v>
      </c>
      <c r="B128" s="5" t="s">
        <v>257</v>
      </c>
      <c r="C128" s="5" t="s">
        <v>121</v>
      </c>
      <c r="D128" s="5" t="s">
        <v>13</v>
      </c>
      <c r="E128" s="5" t="s">
        <v>258</v>
      </c>
      <c r="F128" s="5">
        <v>183497.1</v>
      </c>
      <c r="G128" s="5">
        <v>52900</v>
      </c>
      <c r="H128" s="5">
        <v>56400</v>
      </c>
      <c r="I128" s="5">
        <f t="shared" si="2"/>
        <v>109300</v>
      </c>
      <c r="J128" s="5">
        <f t="shared" si="3"/>
        <v>74197.1</v>
      </c>
    </row>
    <row r="129" ht="27" customHeight="1" spans="1:10">
      <c r="A129" s="5" cm="1">
        <f t="array" ref="A129">MATCH(B129,_xlfn.UNIQUE($B$3:$B$211),0)</f>
        <v>114</v>
      </c>
      <c r="B129" s="5" t="s">
        <v>259</v>
      </c>
      <c r="C129" s="5" t="s">
        <v>121</v>
      </c>
      <c r="D129" s="5" t="s">
        <v>13</v>
      </c>
      <c r="E129" s="5" t="s">
        <v>260</v>
      </c>
      <c r="F129" s="5">
        <v>30007.4</v>
      </c>
      <c r="G129" s="5">
        <v>0</v>
      </c>
      <c r="H129" s="5">
        <v>0</v>
      </c>
      <c r="I129" s="5">
        <f t="shared" si="2"/>
        <v>0</v>
      </c>
      <c r="J129" s="5">
        <f t="shared" si="3"/>
        <v>30007.4</v>
      </c>
    </row>
    <row r="130" ht="27" customHeight="1" spans="1:10">
      <c r="A130" s="5" cm="1">
        <f t="array" ref="A130">MATCH(B130,_xlfn.UNIQUE($B$3:$B$211),0)</f>
        <v>115</v>
      </c>
      <c r="B130" s="5" t="s">
        <v>261</v>
      </c>
      <c r="C130" s="5" t="s">
        <v>121</v>
      </c>
      <c r="D130" s="5" t="s">
        <v>13</v>
      </c>
      <c r="E130" s="5" t="s">
        <v>262</v>
      </c>
      <c r="F130" s="5">
        <v>292095</v>
      </c>
      <c r="G130" s="5">
        <v>97100</v>
      </c>
      <c r="H130" s="5">
        <v>53500</v>
      </c>
      <c r="I130" s="5">
        <f t="shared" si="2"/>
        <v>150600</v>
      </c>
      <c r="J130" s="5">
        <f t="shared" si="3"/>
        <v>141495</v>
      </c>
    </row>
    <row r="131" ht="27" customHeight="1" spans="1:10">
      <c r="A131" s="5" cm="1">
        <f t="array" ref="A131">MATCH(B131,_xlfn.UNIQUE($B$3:$B$211),0)</f>
        <v>116</v>
      </c>
      <c r="B131" s="5" t="s">
        <v>263</v>
      </c>
      <c r="C131" s="5" t="s">
        <v>121</v>
      </c>
      <c r="D131" s="5" t="s">
        <v>13</v>
      </c>
      <c r="E131" s="5" t="s">
        <v>264</v>
      </c>
      <c r="F131" s="5">
        <v>313247.15</v>
      </c>
      <c r="G131" s="5">
        <v>108700</v>
      </c>
      <c r="H131" s="5">
        <v>104100</v>
      </c>
      <c r="I131" s="5">
        <f t="shared" ref="I131:I194" si="4">G131+H131</f>
        <v>212800</v>
      </c>
      <c r="J131" s="5">
        <f t="shared" ref="J131:J194" si="5">F131-I131</f>
        <v>100447.15</v>
      </c>
    </row>
    <row r="132" ht="27" customHeight="1" spans="1:10">
      <c r="A132" s="5" cm="1">
        <f t="array" ref="A132">MATCH(B132,_xlfn.UNIQUE($B$3:$B$211),0)</f>
        <v>117</v>
      </c>
      <c r="B132" s="5" t="s">
        <v>265</v>
      </c>
      <c r="C132" s="5" t="s">
        <v>121</v>
      </c>
      <c r="D132" s="5" t="s">
        <v>13</v>
      </c>
      <c r="E132" s="5" t="s">
        <v>266</v>
      </c>
      <c r="F132" s="5">
        <v>11445.8</v>
      </c>
      <c r="G132" s="5">
        <v>0</v>
      </c>
      <c r="H132" s="5">
        <v>0</v>
      </c>
      <c r="I132" s="5">
        <f t="shared" si="4"/>
        <v>0</v>
      </c>
      <c r="J132" s="5">
        <f t="shared" si="5"/>
        <v>11445.8</v>
      </c>
    </row>
    <row r="133" ht="27" customHeight="1" spans="1:10">
      <c r="A133" s="5" cm="1">
        <f t="array" ref="A133">MATCH(B133,_xlfn.UNIQUE($B$3:$B$211),0)</f>
        <v>118</v>
      </c>
      <c r="B133" s="5" t="s">
        <v>267</v>
      </c>
      <c r="C133" s="5" t="s">
        <v>121</v>
      </c>
      <c r="D133" s="5" t="s">
        <v>13</v>
      </c>
      <c r="E133" s="5" t="s">
        <v>268</v>
      </c>
      <c r="F133" s="5">
        <v>15968</v>
      </c>
      <c r="G133" s="5">
        <v>0</v>
      </c>
      <c r="H133" s="5">
        <v>0</v>
      </c>
      <c r="I133" s="5">
        <f t="shared" si="4"/>
        <v>0</v>
      </c>
      <c r="J133" s="5">
        <f t="shared" si="5"/>
        <v>15968</v>
      </c>
    </row>
    <row r="134" ht="27" customHeight="1" spans="1:10">
      <c r="A134" s="5" cm="1">
        <f t="array" ref="A134">MATCH(B134,_xlfn.UNIQUE($B$3:$B$211),0)</f>
        <v>119</v>
      </c>
      <c r="B134" s="5" t="s">
        <v>269</v>
      </c>
      <c r="C134" s="5" t="s">
        <v>121</v>
      </c>
      <c r="D134" s="5" t="s">
        <v>13</v>
      </c>
      <c r="E134" s="5" t="s">
        <v>270</v>
      </c>
      <c r="F134" s="5">
        <v>114055.2</v>
      </c>
      <c r="G134" s="5">
        <v>0</v>
      </c>
      <c r="H134" s="5">
        <v>0</v>
      </c>
      <c r="I134" s="5">
        <f t="shared" si="4"/>
        <v>0</v>
      </c>
      <c r="J134" s="5">
        <f t="shared" si="5"/>
        <v>114055.2</v>
      </c>
    </row>
    <row r="135" ht="27" customHeight="1" spans="1:10">
      <c r="A135" s="5" cm="1">
        <f t="array" ref="A135">MATCH(B135,_xlfn.UNIQUE($B$3:$B$211),0)</f>
        <v>120</v>
      </c>
      <c r="B135" s="5" t="s">
        <v>271</v>
      </c>
      <c r="C135" s="5" t="s">
        <v>121</v>
      </c>
      <c r="D135" s="5" t="s">
        <v>13</v>
      </c>
      <c r="E135" s="5" t="s">
        <v>272</v>
      </c>
      <c r="F135" s="5">
        <v>82347.3500000001</v>
      </c>
      <c r="G135" s="5">
        <v>0</v>
      </c>
      <c r="H135" s="5">
        <v>0</v>
      </c>
      <c r="I135" s="5">
        <f t="shared" si="4"/>
        <v>0</v>
      </c>
      <c r="J135" s="5">
        <f t="shared" si="5"/>
        <v>82347.3500000001</v>
      </c>
    </row>
    <row r="136" ht="27" customHeight="1" spans="1:10">
      <c r="A136" s="5" cm="1">
        <f t="array" ref="A136">MATCH(B136,_xlfn.UNIQUE($B$3:$B$211),0)</f>
        <v>121</v>
      </c>
      <c r="B136" s="5" t="s">
        <v>273</v>
      </c>
      <c r="C136" s="5" t="s">
        <v>121</v>
      </c>
      <c r="D136" s="5" t="s">
        <v>13</v>
      </c>
      <c r="E136" s="5" t="s">
        <v>274</v>
      </c>
      <c r="F136" s="5">
        <v>14873.8</v>
      </c>
      <c r="G136" s="5">
        <v>0</v>
      </c>
      <c r="H136" s="5">
        <v>0</v>
      </c>
      <c r="I136" s="5">
        <f t="shared" si="4"/>
        <v>0</v>
      </c>
      <c r="J136" s="5">
        <f t="shared" si="5"/>
        <v>14873.8</v>
      </c>
    </row>
    <row r="137" ht="27" customHeight="1" spans="1:10">
      <c r="A137" s="6" cm="1">
        <f t="array" ref="A137">MATCH(B137,_xlfn.UNIQUE($B$3:$B$211),0)</f>
        <v>122</v>
      </c>
      <c r="B137" s="6" t="s">
        <v>275</v>
      </c>
      <c r="C137" s="5" t="s">
        <v>121</v>
      </c>
      <c r="D137" s="5" t="s">
        <v>13</v>
      </c>
      <c r="E137" s="5" t="s">
        <v>276</v>
      </c>
      <c r="F137" s="5">
        <v>280819.649999999</v>
      </c>
      <c r="G137" s="5">
        <v>63900</v>
      </c>
      <c r="H137" s="5">
        <v>59800</v>
      </c>
      <c r="I137" s="5">
        <f t="shared" si="4"/>
        <v>123700</v>
      </c>
      <c r="J137" s="5">
        <f t="shared" si="5"/>
        <v>157119.649999999</v>
      </c>
    </row>
    <row r="138" ht="27" customHeight="1" spans="1:10">
      <c r="A138" s="7"/>
      <c r="B138" s="7"/>
      <c r="C138" s="5" t="s">
        <v>121</v>
      </c>
      <c r="D138" s="5" t="s">
        <v>13</v>
      </c>
      <c r="E138" s="5" t="s">
        <v>277</v>
      </c>
      <c r="F138" s="5">
        <v>358.2</v>
      </c>
      <c r="G138" s="5">
        <v>0</v>
      </c>
      <c r="H138" s="5">
        <v>0</v>
      </c>
      <c r="I138" s="5">
        <f t="shared" si="4"/>
        <v>0</v>
      </c>
      <c r="J138" s="5">
        <f t="shared" si="5"/>
        <v>358.2</v>
      </c>
    </row>
    <row r="139" ht="27" customHeight="1" spans="1:10">
      <c r="A139" s="5" cm="1">
        <f t="array" ref="A139">MATCH(B139,_xlfn.UNIQUE($B$3:$B$211),0)</f>
        <v>123</v>
      </c>
      <c r="B139" s="5" t="s">
        <v>278</v>
      </c>
      <c r="C139" s="5" t="s">
        <v>121</v>
      </c>
      <c r="D139" s="5" t="s">
        <v>13</v>
      </c>
      <c r="E139" s="5" t="s">
        <v>279</v>
      </c>
      <c r="F139" s="5">
        <v>62646.0500000001</v>
      </c>
      <c r="G139" s="5">
        <v>0</v>
      </c>
      <c r="H139" s="5">
        <v>0</v>
      </c>
      <c r="I139" s="5">
        <f t="shared" si="4"/>
        <v>0</v>
      </c>
      <c r="J139" s="5">
        <f t="shared" si="5"/>
        <v>62646.0500000001</v>
      </c>
    </row>
    <row r="140" ht="27" customHeight="1" spans="1:10">
      <c r="A140" s="5" cm="1">
        <f t="array" ref="A140">MATCH(B140,_xlfn.UNIQUE($B$3:$B$211),0)</f>
        <v>124</v>
      </c>
      <c r="B140" s="5" t="s">
        <v>280</v>
      </c>
      <c r="C140" s="5" t="s">
        <v>121</v>
      </c>
      <c r="D140" s="5" t="s">
        <v>13</v>
      </c>
      <c r="E140" s="5" t="s">
        <v>281</v>
      </c>
      <c r="F140" s="5">
        <v>747064.100000004</v>
      </c>
      <c r="G140" s="5">
        <v>343800</v>
      </c>
      <c r="H140" s="5">
        <v>76900</v>
      </c>
      <c r="I140" s="5">
        <f t="shared" si="4"/>
        <v>420700</v>
      </c>
      <c r="J140" s="5">
        <f t="shared" si="5"/>
        <v>326364.100000004</v>
      </c>
    </row>
    <row r="141" ht="27" customHeight="1" spans="1:10">
      <c r="A141" s="5" cm="1">
        <f t="array" ref="A141">MATCH(B141,_xlfn.UNIQUE($B$3:$B$211),0)</f>
        <v>125</v>
      </c>
      <c r="B141" s="5" t="s">
        <v>282</v>
      </c>
      <c r="C141" s="5" t="s">
        <v>283</v>
      </c>
      <c r="D141" s="5" t="s">
        <v>13</v>
      </c>
      <c r="E141" s="5" t="s">
        <v>284</v>
      </c>
      <c r="F141" s="5">
        <v>35795.1</v>
      </c>
      <c r="G141" s="5">
        <v>0</v>
      </c>
      <c r="H141" s="5">
        <v>0</v>
      </c>
      <c r="I141" s="5">
        <f t="shared" si="4"/>
        <v>0</v>
      </c>
      <c r="J141" s="5">
        <f t="shared" si="5"/>
        <v>35795.1</v>
      </c>
    </row>
    <row r="142" ht="27" customHeight="1" spans="1:10">
      <c r="A142" s="5" cm="1">
        <f t="array" ref="A142">MATCH(B142,_xlfn.UNIQUE($B$3:$B$211),0)</f>
        <v>126</v>
      </c>
      <c r="B142" s="5" t="s">
        <v>285</v>
      </c>
      <c r="C142" s="5" t="s">
        <v>283</v>
      </c>
      <c r="D142" s="5" t="s">
        <v>13</v>
      </c>
      <c r="E142" s="5" t="s">
        <v>286</v>
      </c>
      <c r="F142" s="5">
        <v>138881.3</v>
      </c>
      <c r="G142" s="5">
        <v>0</v>
      </c>
      <c r="H142" s="5">
        <v>57800</v>
      </c>
      <c r="I142" s="5">
        <f t="shared" si="4"/>
        <v>57800</v>
      </c>
      <c r="J142" s="5">
        <f t="shared" si="5"/>
        <v>81081.3</v>
      </c>
    </row>
    <row r="143" ht="27" customHeight="1" spans="1:10">
      <c r="A143" s="5" cm="1">
        <f t="array" ref="A143">MATCH(B143,_xlfn.UNIQUE($B$3:$B$211),0)</f>
        <v>127</v>
      </c>
      <c r="B143" s="5" t="s">
        <v>287</v>
      </c>
      <c r="C143" s="5" t="s">
        <v>283</v>
      </c>
      <c r="D143" s="5" t="s">
        <v>13</v>
      </c>
      <c r="E143" s="5" t="s">
        <v>288</v>
      </c>
      <c r="F143" s="5">
        <v>117772.9</v>
      </c>
      <c r="G143" s="5">
        <v>0</v>
      </c>
      <c r="H143" s="5">
        <v>54200</v>
      </c>
      <c r="I143" s="5">
        <f t="shared" si="4"/>
        <v>54200</v>
      </c>
      <c r="J143" s="5">
        <f t="shared" si="5"/>
        <v>63572.9</v>
      </c>
    </row>
    <row r="144" ht="27" customHeight="1" spans="1:10">
      <c r="A144" s="5" cm="1">
        <f t="array" ref="A144">MATCH(B144,_xlfn.UNIQUE($B$3:$B$211),0)</f>
        <v>128</v>
      </c>
      <c r="B144" s="5" t="s">
        <v>289</v>
      </c>
      <c r="C144" s="5" t="s">
        <v>283</v>
      </c>
      <c r="D144" s="5" t="s">
        <v>13</v>
      </c>
      <c r="E144" s="5" t="s">
        <v>290</v>
      </c>
      <c r="F144" s="5">
        <v>195191.3</v>
      </c>
      <c r="G144" s="5">
        <v>0</v>
      </c>
      <c r="H144" s="5">
        <v>0</v>
      </c>
      <c r="I144" s="5">
        <f t="shared" si="4"/>
        <v>0</v>
      </c>
      <c r="J144" s="5">
        <f t="shared" si="5"/>
        <v>195191.3</v>
      </c>
    </row>
    <row r="145" ht="27" customHeight="1" spans="1:10">
      <c r="A145" s="5" cm="1">
        <f t="array" ref="A145">MATCH(B145,_xlfn.UNIQUE($B$3:$B$211),0)</f>
        <v>129</v>
      </c>
      <c r="B145" s="5" t="s">
        <v>291</v>
      </c>
      <c r="C145" s="5" t="s">
        <v>180</v>
      </c>
      <c r="D145" s="5" t="s">
        <v>13</v>
      </c>
      <c r="E145" s="5" t="s">
        <v>292</v>
      </c>
      <c r="F145" s="5">
        <v>74514.6500000001</v>
      </c>
      <c r="G145" s="5">
        <v>0</v>
      </c>
      <c r="H145" s="5">
        <v>0</v>
      </c>
      <c r="I145" s="5">
        <f t="shared" si="4"/>
        <v>0</v>
      </c>
      <c r="J145" s="5">
        <f t="shared" si="5"/>
        <v>74514.6500000001</v>
      </c>
    </row>
    <row r="146" ht="27" customHeight="1" spans="1:10">
      <c r="A146" s="5" cm="1">
        <f t="array" ref="A146">MATCH(B146,_xlfn.UNIQUE($B$3:$B$211),0)</f>
        <v>130</v>
      </c>
      <c r="B146" s="5" t="s">
        <v>293</v>
      </c>
      <c r="C146" s="5" t="s">
        <v>180</v>
      </c>
      <c r="D146" s="5" t="s">
        <v>13</v>
      </c>
      <c r="E146" s="5" t="s">
        <v>294</v>
      </c>
      <c r="F146" s="5">
        <v>43176.8</v>
      </c>
      <c r="G146" s="5">
        <v>0</v>
      </c>
      <c r="H146" s="5">
        <v>0</v>
      </c>
      <c r="I146" s="5">
        <f t="shared" si="4"/>
        <v>0</v>
      </c>
      <c r="J146" s="5">
        <f t="shared" si="5"/>
        <v>43176.8</v>
      </c>
    </row>
    <row r="147" ht="27" customHeight="1" spans="1:10">
      <c r="A147" s="5" cm="1">
        <f t="array" ref="A147">MATCH(B147,_xlfn.UNIQUE($B$3:$B$211),0)</f>
        <v>131</v>
      </c>
      <c r="B147" s="5" t="s">
        <v>295</v>
      </c>
      <c r="C147" s="5" t="s">
        <v>180</v>
      </c>
      <c r="D147" s="5" t="s">
        <v>13</v>
      </c>
      <c r="E147" s="5" t="s">
        <v>296</v>
      </c>
      <c r="F147" s="5">
        <v>158214.15</v>
      </c>
      <c r="G147" s="5">
        <v>77500</v>
      </c>
      <c r="H147" s="5">
        <v>22800</v>
      </c>
      <c r="I147" s="5">
        <f t="shared" si="4"/>
        <v>100300</v>
      </c>
      <c r="J147" s="5">
        <f t="shared" si="5"/>
        <v>57914.15</v>
      </c>
    </row>
    <row r="148" ht="27" customHeight="1" spans="1:10">
      <c r="A148" s="5" cm="1">
        <f t="array" ref="A148">MATCH(B148,_xlfn.UNIQUE($B$3:$B$211),0)</f>
        <v>132</v>
      </c>
      <c r="B148" s="5" t="s">
        <v>297</v>
      </c>
      <c r="C148" s="5" t="s">
        <v>180</v>
      </c>
      <c r="D148" s="5" t="s">
        <v>13</v>
      </c>
      <c r="E148" s="5" t="s">
        <v>298</v>
      </c>
      <c r="F148" s="5">
        <v>49513.05</v>
      </c>
      <c r="G148" s="5">
        <v>0</v>
      </c>
      <c r="H148" s="5">
        <v>0</v>
      </c>
      <c r="I148" s="5">
        <f t="shared" si="4"/>
        <v>0</v>
      </c>
      <c r="J148" s="5">
        <f t="shared" si="5"/>
        <v>49513.05</v>
      </c>
    </row>
    <row r="149" ht="27" customHeight="1" spans="1:10">
      <c r="A149" s="5" cm="1">
        <f t="array" ref="A149">MATCH(B149,_xlfn.UNIQUE($B$3:$B$211),0)</f>
        <v>133</v>
      </c>
      <c r="B149" s="5" t="s">
        <v>299</v>
      </c>
      <c r="C149" s="5" t="s">
        <v>180</v>
      </c>
      <c r="D149" s="5" t="s">
        <v>13</v>
      </c>
      <c r="E149" s="5" t="s">
        <v>300</v>
      </c>
      <c r="F149" s="5">
        <v>705173.759999999</v>
      </c>
      <c r="G149" s="5">
        <v>192300</v>
      </c>
      <c r="H149" s="5">
        <v>94500</v>
      </c>
      <c r="I149" s="5">
        <f t="shared" si="4"/>
        <v>286800</v>
      </c>
      <c r="J149" s="5">
        <f t="shared" si="5"/>
        <v>418373.759999999</v>
      </c>
    </row>
    <row r="150" ht="27" customHeight="1" spans="1:10">
      <c r="A150" s="5" cm="1">
        <f t="array" ref="A150">MATCH(B150,_xlfn.UNIQUE($B$3:$B$211),0)</f>
        <v>134</v>
      </c>
      <c r="B150" s="5" t="s">
        <v>301</v>
      </c>
      <c r="C150" s="5" t="s">
        <v>180</v>
      </c>
      <c r="D150" s="5" t="s">
        <v>13</v>
      </c>
      <c r="E150" s="5" t="s">
        <v>302</v>
      </c>
      <c r="F150" s="5">
        <v>80571.0000000002</v>
      </c>
      <c r="G150" s="5">
        <v>0</v>
      </c>
      <c r="H150" s="5">
        <v>0</v>
      </c>
      <c r="I150" s="5">
        <f t="shared" si="4"/>
        <v>0</v>
      </c>
      <c r="J150" s="5">
        <f t="shared" si="5"/>
        <v>80571.0000000002</v>
      </c>
    </row>
    <row r="151" ht="27" customHeight="1" spans="1:10">
      <c r="A151" s="6" cm="1">
        <f t="array" ref="A151">MATCH(B151,_xlfn.UNIQUE($B$3:$B$211),0)</f>
        <v>135</v>
      </c>
      <c r="B151" s="6" t="s">
        <v>303</v>
      </c>
      <c r="C151" s="5" t="s">
        <v>180</v>
      </c>
      <c r="D151" s="5" t="s">
        <v>13</v>
      </c>
      <c r="E151" s="5" t="s">
        <v>304</v>
      </c>
      <c r="F151" s="5">
        <v>681961.450000002</v>
      </c>
      <c r="G151" s="5">
        <v>179700</v>
      </c>
      <c r="H151" s="5">
        <v>66600</v>
      </c>
      <c r="I151" s="5">
        <f t="shared" si="4"/>
        <v>246300</v>
      </c>
      <c r="J151" s="5">
        <f t="shared" si="5"/>
        <v>435661.450000002</v>
      </c>
    </row>
    <row r="152" ht="27" customHeight="1" spans="1:10">
      <c r="A152" s="7"/>
      <c r="B152" s="7"/>
      <c r="C152" s="5" t="s">
        <v>180</v>
      </c>
      <c r="D152" s="5" t="s">
        <v>13</v>
      </c>
      <c r="E152" s="5" t="s">
        <v>305</v>
      </c>
      <c r="F152" s="5">
        <v>325</v>
      </c>
      <c r="G152" s="5">
        <v>0</v>
      </c>
      <c r="H152" s="5">
        <v>0</v>
      </c>
      <c r="I152" s="5">
        <f t="shared" si="4"/>
        <v>0</v>
      </c>
      <c r="J152" s="5">
        <f t="shared" si="5"/>
        <v>325</v>
      </c>
    </row>
    <row r="153" ht="27" customHeight="1" spans="1:10">
      <c r="A153" s="5" cm="1">
        <f t="array" ref="A153">MATCH(B153,_xlfn.UNIQUE($B$3:$B$211),0)</f>
        <v>136</v>
      </c>
      <c r="B153" s="5" t="s">
        <v>306</v>
      </c>
      <c r="C153" s="5" t="s">
        <v>180</v>
      </c>
      <c r="D153" s="5" t="s">
        <v>13</v>
      </c>
      <c r="E153" s="5" t="s">
        <v>307</v>
      </c>
      <c r="F153" s="5">
        <v>75963.6</v>
      </c>
      <c r="G153" s="5">
        <v>0</v>
      </c>
      <c r="H153" s="5">
        <v>0</v>
      </c>
      <c r="I153" s="5">
        <f t="shared" si="4"/>
        <v>0</v>
      </c>
      <c r="J153" s="5">
        <f t="shared" si="5"/>
        <v>75963.6</v>
      </c>
    </row>
    <row r="154" ht="27" customHeight="1" spans="1:10">
      <c r="A154" s="5" cm="1">
        <f t="array" ref="A154">MATCH(B154,_xlfn.UNIQUE($B$3:$B$211),0)</f>
        <v>137</v>
      </c>
      <c r="B154" s="5" t="s">
        <v>308</v>
      </c>
      <c r="C154" s="5" t="s">
        <v>180</v>
      </c>
      <c r="D154" s="5" t="s">
        <v>13</v>
      </c>
      <c r="E154" s="5" t="s">
        <v>309</v>
      </c>
      <c r="F154" s="5">
        <v>1339.8</v>
      </c>
      <c r="G154" s="5">
        <v>0</v>
      </c>
      <c r="H154" s="5">
        <v>0</v>
      </c>
      <c r="I154" s="5">
        <f t="shared" si="4"/>
        <v>0</v>
      </c>
      <c r="J154" s="5">
        <f t="shared" si="5"/>
        <v>1339.8</v>
      </c>
    </row>
    <row r="155" ht="27" customHeight="1" spans="1:10">
      <c r="A155" s="5" cm="1">
        <f t="array" ref="A155">MATCH(B155,_xlfn.UNIQUE($B$3:$B$211),0)</f>
        <v>138</v>
      </c>
      <c r="B155" s="5" t="s">
        <v>310</v>
      </c>
      <c r="C155" s="5" t="s">
        <v>150</v>
      </c>
      <c r="D155" s="5" t="s">
        <v>13</v>
      </c>
      <c r="E155" s="5" t="s">
        <v>311</v>
      </c>
      <c r="F155" s="5">
        <v>18348</v>
      </c>
      <c r="G155" s="5">
        <v>0</v>
      </c>
      <c r="H155" s="5">
        <v>0</v>
      </c>
      <c r="I155" s="5">
        <f t="shared" si="4"/>
        <v>0</v>
      </c>
      <c r="J155" s="5">
        <f t="shared" si="5"/>
        <v>18348</v>
      </c>
    </row>
    <row r="156" ht="27" customHeight="1" spans="1:10">
      <c r="A156" s="5" cm="1">
        <f t="array" ref="A156">MATCH(B156,_xlfn.UNIQUE($B$3:$B$211),0)</f>
        <v>139</v>
      </c>
      <c r="B156" s="5" t="s">
        <v>312</v>
      </c>
      <c r="C156" s="5" t="s">
        <v>150</v>
      </c>
      <c r="D156" s="5" t="s">
        <v>13</v>
      </c>
      <c r="E156" s="5" t="s">
        <v>313</v>
      </c>
      <c r="F156" s="5">
        <v>32105.4</v>
      </c>
      <c r="G156" s="5">
        <v>0</v>
      </c>
      <c r="H156" s="5">
        <v>0</v>
      </c>
      <c r="I156" s="5">
        <f t="shared" si="4"/>
        <v>0</v>
      </c>
      <c r="J156" s="5">
        <f t="shared" si="5"/>
        <v>32105.4</v>
      </c>
    </row>
    <row r="157" ht="27" customHeight="1" spans="1:10">
      <c r="A157" s="5" cm="1">
        <f t="array" ref="A157">MATCH(B157,_xlfn.UNIQUE($B$3:$B$211),0)</f>
        <v>140</v>
      </c>
      <c r="B157" s="5" t="s">
        <v>314</v>
      </c>
      <c r="C157" s="5" t="s">
        <v>150</v>
      </c>
      <c r="D157" s="5" t="s">
        <v>13</v>
      </c>
      <c r="E157" s="5" t="s">
        <v>315</v>
      </c>
      <c r="F157" s="5">
        <v>716</v>
      </c>
      <c r="G157" s="5">
        <v>0</v>
      </c>
      <c r="H157" s="5">
        <v>0</v>
      </c>
      <c r="I157" s="5">
        <f t="shared" si="4"/>
        <v>0</v>
      </c>
      <c r="J157" s="5">
        <f t="shared" si="5"/>
        <v>716</v>
      </c>
    </row>
    <row r="158" ht="27" customHeight="1" spans="1:10">
      <c r="A158" s="5" cm="1">
        <f t="array" ref="A158">MATCH(B158,_xlfn.UNIQUE($B$3:$B$211),0)</f>
        <v>141</v>
      </c>
      <c r="B158" s="5" t="s">
        <v>316</v>
      </c>
      <c r="C158" s="5" t="s">
        <v>150</v>
      </c>
      <c r="D158" s="5" t="s">
        <v>13</v>
      </c>
      <c r="E158" s="5" t="s">
        <v>317</v>
      </c>
      <c r="F158" s="5">
        <v>382581.299999998</v>
      </c>
      <c r="G158" s="5">
        <v>178700</v>
      </c>
      <c r="H158" s="5">
        <v>86700</v>
      </c>
      <c r="I158" s="5">
        <f t="shared" si="4"/>
        <v>265400</v>
      </c>
      <c r="J158" s="5">
        <f t="shared" si="5"/>
        <v>117181.299999998</v>
      </c>
    </row>
    <row r="159" ht="27" customHeight="1" spans="1:10">
      <c r="A159" s="5" cm="1">
        <f t="array" ref="A159">MATCH(B159,_xlfn.UNIQUE($B$3:$B$211),0)</f>
        <v>142</v>
      </c>
      <c r="B159" s="5" t="s">
        <v>318</v>
      </c>
      <c r="C159" s="5" t="s">
        <v>150</v>
      </c>
      <c r="D159" s="5" t="s">
        <v>13</v>
      </c>
      <c r="E159" s="5" t="s">
        <v>319</v>
      </c>
      <c r="F159" s="5">
        <v>261612.849999999</v>
      </c>
      <c r="G159" s="5">
        <v>65900</v>
      </c>
      <c r="H159" s="5">
        <v>47700</v>
      </c>
      <c r="I159" s="5">
        <f t="shared" si="4"/>
        <v>113600</v>
      </c>
      <c r="J159" s="5">
        <f t="shared" si="5"/>
        <v>148012.849999999</v>
      </c>
    </row>
    <row r="160" ht="27" customHeight="1" spans="1:10">
      <c r="A160" s="5" cm="1">
        <f t="array" ref="A160">MATCH(B160,_xlfn.UNIQUE($B$3:$B$211),0)</f>
        <v>143</v>
      </c>
      <c r="B160" s="5" t="s">
        <v>320</v>
      </c>
      <c r="C160" s="5" t="s">
        <v>150</v>
      </c>
      <c r="D160" s="5" t="s">
        <v>13</v>
      </c>
      <c r="E160" s="5" t="s">
        <v>321</v>
      </c>
      <c r="F160" s="5">
        <v>65316.3500000001</v>
      </c>
      <c r="G160" s="5">
        <v>0</v>
      </c>
      <c r="H160" s="5">
        <v>0</v>
      </c>
      <c r="I160" s="5">
        <f t="shared" si="4"/>
        <v>0</v>
      </c>
      <c r="J160" s="5">
        <f t="shared" si="5"/>
        <v>65316.3500000001</v>
      </c>
    </row>
    <row r="161" ht="27" customHeight="1" spans="1:10">
      <c r="A161" s="5" cm="1">
        <f t="array" ref="A161">MATCH(B161,_xlfn.UNIQUE($B$3:$B$211),0)</f>
        <v>144</v>
      </c>
      <c r="B161" s="5" t="s">
        <v>322</v>
      </c>
      <c r="C161" s="5" t="s">
        <v>150</v>
      </c>
      <c r="D161" s="5" t="s">
        <v>13</v>
      </c>
      <c r="E161" s="5" t="s">
        <v>323</v>
      </c>
      <c r="F161" s="5">
        <v>198056.85</v>
      </c>
      <c r="G161" s="5">
        <v>110500</v>
      </c>
      <c r="H161" s="5">
        <v>39600</v>
      </c>
      <c r="I161" s="5">
        <f t="shared" si="4"/>
        <v>150100</v>
      </c>
      <c r="J161" s="5">
        <f t="shared" si="5"/>
        <v>47956.85</v>
      </c>
    </row>
    <row r="162" ht="27" customHeight="1" spans="1:10">
      <c r="A162" s="5" cm="1">
        <f t="array" ref="A162">MATCH(B162,_xlfn.UNIQUE($B$3:$B$211),0)</f>
        <v>145</v>
      </c>
      <c r="B162" s="5" t="s">
        <v>324</v>
      </c>
      <c r="C162" s="5" t="s">
        <v>150</v>
      </c>
      <c r="D162" s="5" t="s">
        <v>13</v>
      </c>
      <c r="E162" s="5" t="s">
        <v>325</v>
      </c>
      <c r="F162" s="5">
        <v>9473.4</v>
      </c>
      <c r="G162" s="5">
        <v>0</v>
      </c>
      <c r="H162" s="5">
        <v>0</v>
      </c>
      <c r="I162" s="5">
        <f t="shared" si="4"/>
        <v>0</v>
      </c>
      <c r="J162" s="5">
        <f t="shared" si="5"/>
        <v>9473.4</v>
      </c>
    </row>
    <row r="163" ht="27" customHeight="1" spans="1:10">
      <c r="A163" s="5" cm="1">
        <f t="array" ref="A163">MATCH(B163,_xlfn.UNIQUE($B$3:$B$211),0)</f>
        <v>146</v>
      </c>
      <c r="B163" s="5" t="s">
        <v>326</v>
      </c>
      <c r="C163" s="5" t="s">
        <v>150</v>
      </c>
      <c r="D163" s="5" t="s">
        <v>13</v>
      </c>
      <c r="E163" s="5" t="s">
        <v>327</v>
      </c>
      <c r="F163" s="5">
        <v>104279.85</v>
      </c>
      <c r="G163" s="5">
        <v>0</v>
      </c>
      <c r="H163" s="5">
        <v>0</v>
      </c>
      <c r="I163" s="5">
        <f t="shared" si="4"/>
        <v>0</v>
      </c>
      <c r="J163" s="5">
        <f t="shared" si="5"/>
        <v>104279.85</v>
      </c>
    </row>
    <row r="164" ht="27" customHeight="1" spans="1:10">
      <c r="A164" s="5" cm="1">
        <f t="array" ref="A164">MATCH(B164,_xlfn.UNIQUE($B$3:$B$211),0)</f>
        <v>147</v>
      </c>
      <c r="B164" s="5" t="s">
        <v>328</v>
      </c>
      <c r="C164" s="5" t="s">
        <v>150</v>
      </c>
      <c r="D164" s="5" t="s">
        <v>13</v>
      </c>
      <c r="E164" s="5" t="s">
        <v>329</v>
      </c>
      <c r="F164" s="5">
        <v>1319.8</v>
      </c>
      <c r="G164" s="5">
        <v>0</v>
      </c>
      <c r="H164" s="5">
        <v>0</v>
      </c>
      <c r="I164" s="5">
        <f t="shared" si="4"/>
        <v>0</v>
      </c>
      <c r="J164" s="5">
        <f t="shared" si="5"/>
        <v>1319.8</v>
      </c>
    </row>
    <row r="165" ht="27" customHeight="1" spans="1:10">
      <c r="A165" s="5" cm="1">
        <f t="array" ref="A165">MATCH(B165,_xlfn.UNIQUE($B$3:$B$211),0)</f>
        <v>148</v>
      </c>
      <c r="B165" s="5" t="s">
        <v>330</v>
      </c>
      <c r="C165" s="5" t="s">
        <v>150</v>
      </c>
      <c r="D165" s="5" t="s">
        <v>13</v>
      </c>
      <c r="E165" s="5" t="s">
        <v>331</v>
      </c>
      <c r="F165" s="5">
        <v>1000</v>
      </c>
      <c r="G165" s="5">
        <v>0</v>
      </c>
      <c r="H165" s="5">
        <v>0</v>
      </c>
      <c r="I165" s="5">
        <f t="shared" si="4"/>
        <v>0</v>
      </c>
      <c r="J165" s="5">
        <f t="shared" si="5"/>
        <v>1000</v>
      </c>
    </row>
    <row r="166" ht="27" customHeight="1" spans="1:10">
      <c r="A166" s="5" cm="1">
        <f t="array" ref="A166">MATCH(B166,_xlfn.UNIQUE($B$3:$B$211),0)</f>
        <v>149</v>
      </c>
      <c r="B166" s="5" t="s">
        <v>332</v>
      </c>
      <c r="C166" s="5" t="s">
        <v>16</v>
      </c>
      <c r="D166" s="5" t="s">
        <v>13</v>
      </c>
      <c r="E166" s="5" t="s">
        <v>333</v>
      </c>
      <c r="F166" s="5">
        <v>58389.8500000001</v>
      </c>
      <c r="G166" s="5">
        <v>0</v>
      </c>
      <c r="H166" s="5">
        <v>0</v>
      </c>
      <c r="I166" s="5">
        <f t="shared" si="4"/>
        <v>0</v>
      </c>
      <c r="J166" s="5">
        <f t="shared" si="5"/>
        <v>58389.8500000001</v>
      </c>
    </row>
    <row r="167" ht="27" customHeight="1" spans="1:10">
      <c r="A167" s="5" cm="1">
        <f t="array" ref="A167">MATCH(B167,_xlfn.UNIQUE($B$3:$B$211),0)</f>
        <v>150</v>
      </c>
      <c r="B167" s="5" t="s">
        <v>334</v>
      </c>
      <c r="C167" s="5" t="s">
        <v>150</v>
      </c>
      <c r="D167" s="5" t="s">
        <v>13</v>
      </c>
      <c r="E167" s="5" t="s">
        <v>335</v>
      </c>
      <c r="F167" s="5">
        <v>178388.65</v>
      </c>
      <c r="G167" s="5">
        <v>64900</v>
      </c>
      <c r="H167" s="5">
        <v>25500</v>
      </c>
      <c r="I167" s="5">
        <f t="shared" si="4"/>
        <v>90400</v>
      </c>
      <c r="J167" s="5">
        <f t="shared" si="5"/>
        <v>87988.65</v>
      </c>
    </row>
    <row r="168" ht="27" customHeight="1" spans="1:10">
      <c r="A168" s="5" cm="1">
        <f t="array" ref="A168">MATCH(B168,_xlfn.UNIQUE($B$3:$B$211),0)</f>
        <v>151</v>
      </c>
      <c r="B168" s="5" t="s">
        <v>336</v>
      </c>
      <c r="C168" s="5" t="s">
        <v>62</v>
      </c>
      <c r="D168" s="5" t="s">
        <v>13</v>
      </c>
      <c r="E168" s="5" t="s">
        <v>337</v>
      </c>
      <c r="F168" s="5">
        <v>89740.0000000001</v>
      </c>
      <c r="G168" s="5">
        <v>0</v>
      </c>
      <c r="H168" s="5">
        <v>66300</v>
      </c>
      <c r="I168" s="5">
        <f t="shared" si="4"/>
        <v>66300</v>
      </c>
      <c r="J168" s="5">
        <f t="shared" si="5"/>
        <v>23440.0000000001</v>
      </c>
    </row>
    <row r="169" ht="27" customHeight="1" spans="1:10">
      <c r="A169" s="5" cm="1">
        <f t="array" ref="A169">MATCH(B169,_xlfn.UNIQUE($B$3:$B$211),0)</f>
        <v>152</v>
      </c>
      <c r="B169" s="5" t="s">
        <v>338</v>
      </c>
      <c r="C169" s="5" t="s">
        <v>93</v>
      </c>
      <c r="D169" s="5" t="s">
        <v>13</v>
      </c>
      <c r="E169" s="5" t="s">
        <v>339</v>
      </c>
      <c r="F169" s="5">
        <v>2000</v>
      </c>
      <c r="G169" s="5">
        <v>0</v>
      </c>
      <c r="H169" s="5">
        <v>0</v>
      </c>
      <c r="I169" s="5">
        <f t="shared" si="4"/>
        <v>0</v>
      </c>
      <c r="J169" s="5">
        <f t="shared" si="5"/>
        <v>2000</v>
      </c>
    </row>
    <row r="170" ht="27" customHeight="1" spans="1:10">
      <c r="A170" s="5" cm="1">
        <f t="array" ref="A170">MATCH(B170,_xlfn.UNIQUE($B$3:$B$211),0)</f>
        <v>153</v>
      </c>
      <c r="B170" s="5" t="s">
        <v>340</v>
      </c>
      <c r="C170" s="5" t="s">
        <v>62</v>
      </c>
      <c r="D170" s="5" t="s">
        <v>13</v>
      </c>
      <c r="E170" s="5" t="s">
        <v>341</v>
      </c>
      <c r="F170" s="5">
        <v>20016.4</v>
      </c>
      <c r="G170" s="5">
        <v>0</v>
      </c>
      <c r="H170" s="5">
        <v>0</v>
      </c>
      <c r="I170" s="5">
        <f t="shared" si="4"/>
        <v>0</v>
      </c>
      <c r="J170" s="5">
        <f t="shared" si="5"/>
        <v>20016.4</v>
      </c>
    </row>
    <row r="171" ht="27" customHeight="1" spans="1:10">
      <c r="A171" s="5" cm="1">
        <f t="array" ref="A171">MATCH(B171,_xlfn.UNIQUE($B$3:$B$211),0)</f>
        <v>154</v>
      </c>
      <c r="B171" s="5" t="s">
        <v>342</v>
      </c>
      <c r="C171" s="5" t="s">
        <v>16</v>
      </c>
      <c r="D171" s="5" t="s">
        <v>13</v>
      </c>
      <c r="E171" s="5" t="s">
        <v>343</v>
      </c>
      <c r="F171" s="5">
        <v>785.8</v>
      </c>
      <c r="G171" s="5">
        <v>0</v>
      </c>
      <c r="H171" s="5">
        <v>0</v>
      </c>
      <c r="I171" s="5">
        <f t="shared" si="4"/>
        <v>0</v>
      </c>
      <c r="J171" s="5">
        <f t="shared" si="5"/>
        <v>785.8</v>
      </c>
    </row>
    <row r="172" ht="27" customHeight="1" spans="1:10">
      <c r="A172" s="5" cm="1">
        <f t="array" ref="A172">MATCH(B172,_xlfn.UNIQUE($B$3:$B$211),0)</f>
        <v>155</v>
      </c>
      <c r="B172" s="5" t="s">
        <v>344</v>
      </c>
      <c r="C172" s="5" t="s">
        <v>16</v>
      </c>
      <c r="D172" s="5" t="s">
        <v>13</v>
      </c>
      <c r="E172" s="5" t="s">
        <v>345</v>
      </c>
      <c r="F172" s="5">
        <v>96962.8000000003</v>
      </c>
      <c r="G172" s="5">
        <v>0</v>
      </c>
      <c r="H172" s="5">
        <v>52300</v>
      </c>
      <c r="I172" s="5">
        <f t="shared" si="4"/>
        <v>52300</v>
      </c>
      <c r="J172" s="5">
        <f t="shared" si="5"/>
        <v>44662.8000000003</v>
      </c>
    </row>
    <row r="173" ht="27" customHeight="1" spans="1:10">
      <c r="A173" s="5" cm="1">
        <f t="array" ref="A173">MATCH(B173,_xlfn.UNIQUE($B$3:$B$211),0)</f>
        <v>156</v>
      </c>
      <c r="B173" s="5" t="s">
        <v>346</v>
      </c>
      <c r="C173" s="5" t="s">
        <v>16</v>
      </c>
      <c r="D173" s="5" t="s">
        <v>13</v>
      </c>
      <c r="E173" s="5" t="s">
        <v>347</v>
      </c>
      <c r="F173" s="5">
        <v>83702.0000000001</v>
      </c>
      <c r="G173" s="5">
        <v>0</v>
      </c>
      <c r="H173" s="5">
        <v>0</v>
      </c>
      <c r="I173" s="5">
        <f t="shared" si="4"/>
        <v>0</v>
      </c>
      <c r="J173" s="5">
        <f t="shared" si="5"/>
        <v>83702.0000000001</v>
      </c>
    </row>
    <row r="174" ht="27" customHeight="1" spans="1:10">
      <c r="A174" s="5" cm="1">
        <f t="array" ref="A174">MATCH(B174,_xlfn.UNIQUE($B$3:$B$211),0)</f>
        <v>157</v>
      </c>
      <c r="B174" s="5" t="s">
        <v>348</v>
      </c>
      <c r="C174" s="5" t="s">
        <v>93</v>
      </c>
      <c r="D174" s="5" t="s">
        <v>13</v>
      </c>
      <c r="E174" s="5" t="s">
        <v>349</v>
      </c>
      <c r="F174" s="5">
        <v>6560</v>
      </c>
      <c r="G174" s="5">
        <v>0</v>
      </c>
      <c r="H174" s="5">
        <v>0</v>
      </c>
      <c r="I174" s="5">
        <f t="shared" si="4"/>
        <v>0</v>
      </c>
      <c r="J174" s="5">
        <f t="shared" si="5"/>
        <v>6560</v>
      </c>
    </row>
    <row r="175" ht="27" customHeight="1" spans="1:10">
      <c r="A175" s="5" cm="1">
        <f t="array" ref="A175">MATCH(B175,_xlfn.UNIQUE($B$3:$B$211),0)</f>
        <v>158</v>
      </c>
      <c r="B175" s="5" t="s">
        <v>350</v>
      </c>
      <c r="C175" s="5" t="s">
        <v>12</v>
      </c>
      <c r="D175" s="5" t="s">
        <v>13</v>
      </c>
      <c r="E175" s="5" t="s">
        <v>351</v>
      </c>
      <c r="F175" s="5">
        <v>18611.5</v>
      </c>
      <c r="G175" s="5">
        <v>0</v>
      </c>
      <c r="H175" s="5">
        <v>0</v>
      </c>
      <c r="I175" s="5">
        <f t="shared" si="4"/>
        <v>0</v>
      </c>
      <c r="J175" s="5">
        <f t="shared" si="5"/>
        <v>18611.5</v>
      </c>
    </row>
    <row r="176" ht="27" customHeight="1" spans="1:10">
      <c r="A176" s="5" cm="1">
        <f t="array" ref="A176">MATCH(B176,_xlfn.UNIQUE($B$3:$B$211),0)</f>
        <v>159</v>
      </c>
      <c r="B176" s="5" t="s">
        <v>352</v>
      </c>
      <c r="C176" s="5" t="s">
        <v>12</v>
      </c>
      <c r="D176" s="5" t="s">
        <v>13</v>
      </c>
      <c r="E176" s="5" t="s">
        <v>353</v>
      </c>
      <c r="F176" s="5">
        <v>156411.05</v>
      </c>
      <c r="G176" s="5">
        <v>0</v>
      </c>
      <c r="H176" s="5">
        <v>61300</v>
      </c>
      <c r="I176" s="5">
        <f t="shared" si="4"/>
        <v>61300</v>
      </c>
      <c r="J176" s="5">
        <f t="shared" si="5"/>
        <v>95111.05</v>
      </c>
    </row>
    <row r="177" ht="27" customHeight="1" spans="1:10">
      <c r="A177" s="6" cm="1">
        <f t="array" ref="A177">MATCH(B177,_xlfn.UNIQUE($B$3:$B$211),0)</f>
        <v>160</v>
      </c>
      <c r="B177" s="6" t="s">
        <v>354</v>
      </c>
      <c r="C177" s="5" t="s">
        <v>185</v>
      </c>
      <c r="D177" s="5" t="s">
        <v>13</v>
      </c>
      <c r="E177" s="5" t="s">
        <v>355</v>
      </c>
      <c r="F177" s="5">
        <v>696</v>
      </c>
      <c r="G177" s="5">
        <v>0</v>
      </c>
      <c r="H177" s="5">
        <v>0</v>
      </c>
      <c r="I177" s="5">
        <f t="shared" si="4"/>
        <v>0</v>
      </c>
      <c r="J177" s="5">
        <f t="shared" si="5"/>
        <v>696</v>
      </c>
    </row>
    <row r="178" ht="27" customHeight="1" spans="1:10">
      <c r="A178" s="7"/>
      <c r="B178" s="7"/>
      <c r="C178" s="5" t="s">
        <v>185</v>
      </c>
      <c r="D178" s="5" t="s">
        <v>13</v>
      </c>
      <c r="E178" s="5" t="s">
        <v>356</v>
      </c>
      <c r="F178" s="5">
        <v>193399.55</v>
      </c>
      <c r="G178" s="5">
        <v>0</v>
      </c>
      <c r="H178" s="5">
        <v>96000</v>
      </c>
      <c r="I178" s="5">
        <f t="shared" si="4"/>
        <v>96000</v>
      </c>
      <c r="J178" s="5">
        <f t="shared" si="5"/>
        <v>97399.55</v>
      </c>
    </row>
    <row r="179" ht="27" customHeight="1" spans="1:10">
      <c r="A179" s="5" cm="1">
        <f t="array" ref="A179">MATCH(B179,_xlfn.UNIQUE($B$3:$B$211),0)</f>
        <v>161</v>
      </c>
      <c r="B179" s="5" t="s">
        <v>357</v>
      </c>
      <c r="C179" s="5" t="s">
        <v>185</v>
      </c>
      <c r="D179" s="5" t="s">
        <v>13</v>
      </c>
      <c r="E179" s="5" t="s">
        <v>358</v>
      </c>
      <c r="F179" s="5">
        <v>49102.6</v>
      </c>
      <c r="G179" s="5">
        <v>0</v>
      </c>
      <c r="H179" s="5">
        <v>0</v>
      </c>
      <c r="I179" s="5">
        <f t="shared" si="4"/>
        <v>0</v>
      </c>
      <c r="J179" s="5">
        <f t="shared" si="5"/>
        <v>49102.6</v>
      </c>
    </row>
    <row r="180" ht="27" customHeight="1" spans="1:10">
      <c r="A180" s="6" cm="1">
        <f t="array" ref="A180">MATCH(B180,_xlfn.UNIQUE($B$3:$B$211),0)</f>
        <v>162</v>
      </c>
      <c r="B180" s="6" t="s">
        <v>359</v>
      </c>
      <c r="C180" s="5" t="s">
        <v>185</v>
      </c>
      <c r="D180" s="5" t="s">
        <v>13</v>
      </c>
      <c r="E180" s="5" t="s">
        <v>360</v>
      </c>
      <c r="F180" s="5">
        <v>243414.4</v>
      </c>
      <c r="G180" s="5">
        <v>92700</v>
      </c>
      <c r="H180" s="5">
        <v>51900</v>
      </c>
      <c r="I180" s="5">
        <f t="shared" si="4"/>
        <v>144600</v>
      </c>
      <c r="J180" s="5">
        <f t="shared" si="5"/>
        <v>98814.4</v>
      </c>
    </row>
    <row r="181" ht="27" customHeight="1" spans="1:10">
      <c r="A181" s="8"/>
      <c r="B181" s="8"/>
      <c r="C181" s="5" t="s">
        <v>185</v>
      </c>
      <c r="D181" s="5" t="s">
        <v>13</v>
      </c>
      <c r="E181" s="5" t="s">
        <v>361</v>
      </c>
      <c r="F181" s="5">
        <v>147842.5</v>
      </c>
      <c r="G181" s="5">
        <v>0</v>
      </c>
      <c r="H181" s="5">
        <v>92400</v>
      </c>
      <c r="I181" s="5">
        <f t="shared" si="4"/>
        <v>92400</v>
      </c>
      <c r="J181" s="5">
        <f t="shared" si="5"/>
        <v>55442.5</v>
      </c>
    </row>
    <row r="182" ht="27" customHeight="1" spans="1:10">
      <c r="A182" s="7"/>
      <c r="B182" s="7"/>
      <c r="C182" s="5" t="s">
        <v>185</v>
      </c>
      <c r="D182" s="5" t="s">
        <v>13</v>
      </c>
      <c r="E182" s="5" t="s">
        <v>362</v>
      </c>
      <c r="F182" s="5">
        <v>7381</v>
      </c>
      <c r="G182" s="5">
        <v>0</v>
      </c>
      <c r="H182" s="5">
        <v>0</v>
      </c>
      <c r="I182" s="5">
        <f t="shared" si="4"/>
        <v>0</v>
      </c>
      <c r="J182" s="5">
        <f t="shared" si="5"/>
        <v>7381</v>
      </c>
    </row>
    <row r="183" ht="27" customHeight="1" spans="1:10">
      <c r="A183" s="5" cm="1">
        <f t="array" ref="A183">MATCH(B183,_xlfn.UNIQUE($B$3:$B$211),0)</f>
        <v>163</v>
      </c>
      <c r="B183" s="5" t="s">
        <v>363</v>
      </c>
      <c r="C183" s="5" t="s">
        <v>364</v>
      </c>
      <c r="D183" s="5" t="s">
        <v>13</v>
      </c>
      <c r="E183" s="5" t="s">
        <v>365</v>
      </c>
      <c r="F183" s="5">
        <v>218487.9</v>
      </c>
      <c r="G183" s="5">
        <v>64200</v>
      </c>
      <c r="H183" s="5">
        <v>27400</v>
      </c>
      <c r="I183" s="5">
        <f t="shared" si="4"/>
        <v>91600</v>
      </c>
      <c r="J183" s="5">
        <f t="shared" si="5"/>
        <v>126887.9</v>
      </c>
    </row>
    <row r="184" ht="27" customHeight="1" spans="1:10">
      <c r="A184" s="5" cm="1">
        <f t="array" ref="A184">MATCH(B184,_xlfn.UNIQUE($B$3:$B$211),0)</f>
        <v>164</v>
      </c>
      <c r="B184" s="5" t="s">
        <v>366</v>
      </c>
      <c r="C184" s="5" t="s">
        <v>283</v>
      </c>
      <c r="D184" s="5" t="s">
        <v>13</v>
      </c>
      <c r="E184" s="5" t="s">
        <v>367</v>
      </c>
      <c r="F184" s="5">
        <v>106499.9</v>
      </c>
      <c r="G184" s="5">
        <v>63300</v>
      </c>
      <c r="H184" s="5">
        <v>40200</v>
      </c>
      <c r="I184" s="5">
        <f t="shared" si="4"/>
        <v>103500</v>
      </c>
      <c r="J184" s="5">
        <f t="shared" si="5"/>
        <v>2999.89999999999</v>
      </c>
    </row>
    <row r="185" ht="27" customHeight="1" spans="1:10">
      <c r="A185" s="5" cm="1">
        <f t="array" ref="A185">MATCH(B185,_xlfn.UNIQUE($B$3:$B$211),0)</f>
        <v>165</v>
      </c>
      <c r="B185" s="5" t="s">
        <v>368</v>
      </c>
      <c r="C185" s="5" t="s">
        <v>364</v>
      </c>
      <c r="D185" s="5" t="s">
        <v>13</v>
      </c>
      <c r="E185" s="5" t="s">
        <v>369</v>
      </c>
      <c r="F185" s="5">
        <v>64421.1500000001</v>
      </c>
      <c r="G185" s="5">
        <v>0</v>
      </c>
      <c r="H185" s="5">
        <v>0</v>
      </c>
      <c r="I185" s="5">
        <f t="shared" si="4"/>
        <v>0</v>
      </c>
      <c r="J185" s="5">
        <f t="shared" si="5"/>
        <v>64421.1500000001</v>
      </c>
    </row>
    <row r="186" ht="27" customHeight="1" spans="1:10">
      <c r="A186" s="5" cm="1">
        <f t="array" ref="A186">MATCH(B186,_xlfn.UNIQUE($B$3:$B$211),0)</f>
        <v>166</v>
      </c>
      <c r="B186" s="5" t="s">
        <v>370</v>
      </c>
      <c r="C186" s="5" t="s">
        <v>150</v>
      </c>
      <c r="D186" s="5" t="s">
        <v>13</v>
      </c>
      <c r="E186" s="5" t="s">
        <v>371</v>
      </c>
      <c r="F186" s="5">
        <v>165935.2</v>
      </c>
      <c r="G186" s="5">
        <v>60000</v>
      </c>
      <c r="H186" s="5">
        <v>20800</v>
      </c>
      <c r="I186" s="5">
        <f t="shared" si="4"/>
        <v>80800</v>
      </c>
      <c r="J186" s="5">
        <f t="shared" si="5"/>
        <v>85135.2</v>
      </c>
    </row>
    <row r="187" ht="27" customHeight="1" spans="1:10">
      <c r="A187" s="5" cm="1">
        <f t="array" ref="A187">MATCH(B187,_xlfn.UNIQUE($B$3:$B$211),0)</f>
        <v>167</v>
      </c>
      <c r="B187" s="5" t="s">
        <v>372</v>
      </c>
      <c r="C187" s="5" t="s">
        <v>150</v>
      </c>
      <c r="D187" s="5" t="s">
        <v>13</v>
      </c>
      <c r="E187" s="5" t="s">
        <v>373</v>
      </c>
      <c r="F187" s="5">
        <v>1036561.60000001</v>
      </c>
      <c r="G187" s="5">
        <v>361700</v>
      </c>
      <c r="H187" s="5">
        <v>128600</v>
      </c>
      <c r="I187" s="5">
        <f t="shared" si="4"/>
        <v>490300</v>
      </c>
      <c r="J187" s="5">
        <f t="shared" si="5"/>
        <v>546261.60000001</v>
      </c>
    </row>
    <row r="188" ht="27" customHeight="1" spans="1:10">
      <c r="A188" s="5" cm="1">
        <f t="array" ref="A188">MATCH(B188,_xlfn.UNIQUE($B$3:$B$211),0)</f>
        <v>168</v>
      </c>
      <c r="B188" s="5" t="s">
        <v>374</v>
      </c>
      <c r="C188" s="5" t="s">
        <v>364</v>
      </c>
      <c r="D188" s="5" t="s">
        <v>13</v>
      </c>
      <c r="E188" s="5" t="s">
        <v>375</v>
      </c>
      <c r="F188" s="5">
        <v>201061.9</v>
      </c>
      <c r="G188" s="5">
        <v>56500</v>
      </c>
      <c r="H188" s="5">
        <v>26700</v>
      </c>
      <c r="I188" s="5">
        <f t="shared" si="4"/>
        <v>83200</v>
      </c>
      <c r="J188" s="5">
        <f t="shared" si="5"/>
        <v>117861.9</v>
      </c>
    </row>
    <row r="189" ht="27" customHeight="1" spans="1:10">
      <c r="A189" s="6" cm="1">
        <f t="array" ref="A189">MATCH(B189,_xlfn.UNIQUE($B$3:$B$211),0)</f>
        <v>169</v>
      </c>
      <c r="B189" s="6" t="s">
        <v>376</v>
      </c>
      <c r="C189" s="5" t="s">
        <v>150</v>
      </c>
      <c r="D189" s="5" t="s">
        <v>13</v>
      </c>
      <c r="E189" s="5" t="s">
        <v>377</v>
      </c>
      <c r="F189" s="5">
        <v>1429.3</v>
      </c>
      <c r="G189" s="5">
        <v>0</v>
      </c>
      <c r="H189" s="5">
        <v>0</v>
      </c>
      <c r="I189" s="5">
        <f t="shared" si="4"/>
        <v>0</v>
      </c>
      <c r="J189" s="5">
        <f t="shared" si="5"/>
        <v>1429.3</v>
      </c>
    </row>
    <row r="190" ht="27" customHeight="1" spans="1:10">
      <c r="A190" s="7"/>
      <c r="B190" s="7"/>
      <c r="C190" s="5" t="s">
        <v>150</v>
      </c>
      <c r="D190" s="5" t="s">
        <v>13</v>
      </c>
      <c r="E190" s="5" t="s">
        <v>378</v>
      </c>
      <c r="F190" s="5">
        <v>146822.55</v>
      </c>
      <c r="G190" s="5">
        <v>0</v>
      </c>
      <c r="H190" s="5">
        <v>50100</v>
      </c>
      <c r="I190" s="5">
        <f t="shared" si="4"/>
        <v>50100</v>
      </c>
      <c r="J190" s="5">
        <f t="shared" si="5"/>
        <v>96722.55</v>
      </c>
    </row>
    <row r="191" ht="27" customHeight="1" spans="1:10">
      <c r="A191" s="5" cm="1">
        <f t="array" ref="A191">MATCH(B191,_xlfn.UNIQUE($B$3:$B$211),0)</f>
        <v>170</v>
      </c>
      <c r="B191" s="5" t="s">
        <v>379</v>
      </c>
      <c r="C191" s="5" t="s">
        <v>121</v>
      </c>
      <c r="D191" s="5" t="s">
        <v>13</v>
      </c>
      <c r="E191" s="5" t="s">
        <v>380</v>
      </c>
      <c r="F191" s="5">
        <v>9366.45</v>
      </c>
      <c r="G191" s="5">
        <v>0</v>
      </c>
      <c r="H191" s="5">
        <v>0</v>
      </c>
      <c r="I191" s="5">
        <f t="shared" si="4"/>
        <v>0</v>
      </c>
      <c r="J191" s="5">
        <f t="shared" si="5"/>
        <v>9366.45</v>
      </c>
    </row>
    <row r="192" ht="27" customHeight="1" spans="1:10">
      <c r="A192" s="5" cm="1">
        <f t="array" ref="A192">MATCH(B192,_xlfn.UNIQUE($B$3:$B$211),0)</f>
        <v>171</v>
      </c>
      <c r="B192" s="5" t="s">
        <v>381</v>
      </c>
      <c r="C192" s="5" t="s">
        <v>121</v>
      </c>
      <c r="D192" s="5" t="s">
        <v>13</v>
      </c>
      <c r="E192" s="5" t="s">
        <v>382</v>
      </c>
      <c r="F192" s="5">
        <v>51099.7</v>
      </c>
      <c r="G192" s="5">
        <v>0</v>
      </c>
      <c r="H192" s="5">
        <v>0</v>
      </c>
      <c r="I192" s="5">
        <f t="shared" si="4"/>
        <v>0</v>
      </c>
      <c r="J192" s="5">
        <f t="shared" si="5"/>
        <v>51099.7</v>
      </c>
    </row>
    <row r="193" ht="27" customHeight="1" spans="1:10">
      <c r="A193" s="6" cm="1">
        <f t="array" ref="A193">MATCH(B193,_xlfn.UNIQUE($B$3:$B$211),0)</f>
        <v>172</v>
      </c>
      <c r="B193" s="6" t="s">
        <v>383</v>
      </c>
      <c r="C193" s="5" t="s">
        <v>283</v>
      </c>
      <c r="D193" s="5" t="s">
        <v>13</v>
      </c>
      <c r="E193" s="5" t="s">
        <v>384</v>
      </c>
      <c r="F193" s="5">
        <v>2779.4</v>
      </c>
      <c r="G193" s="5">
        <v>0</v>
      </c>
      <c r="H193" s="5">
        <v>0</v>
      </c>
      <c r="I193" s="5">
        <f t="shared" si="4"/>
        <v>0</v>
      </c>
      <c r="J193" s="5">
        <f t="shared" si="5"/>
        <v>2779.4</v>
      </c>
    </row>
    <row r="194" ht="27" customHeight="1" spans="1:10">
      <c r="A194" s="8"/>
      <c r="B194" s="8"/>
      <c r="C194" s="5" t="s">
        <v>283</v>
      </c>
      <c r="D194" s="5" t="s">
        <v>13</v>
      </c>
      <c r="E194" s="5" t="s">
        <v>385</v>
      </c>
      <c r="F194" s="5">
        <v>438859.219999998</v>
      </c>
      <c r="G194" s="5">
        <v>139100</v>
      </c>
      <c r="H194" s="5">
        <v>60400</v>
      </c>
      <c r="I194" s="5">
        <f t="shared" si="4"/>
        <v>199500</v>
      </c>
      <c r="J194" s="5">
        <f t="shared" si="5"/>
        <v>239359.219999998</v>
      </c>
    </row>
    <row r="195" ht="27" customHeight="1" spans="1:10">
      <c r="A195" s="7"/>
      <c r="B195" s="7"/>
      <c r="C195" s="5" t="s">
        <v>283</v>
      </c>
      <c r="D195" s="5" t="s">
        <v>13</v>
      </c>
      <c r="E195" s="5" t="s">
        <v>386</v>
      </c>
      <c r="F195" s="5">
        <v>93170.55</v>
      </c>
      <c r="G195" s="5">
        <v>0</v>
      </c>
      <c r="H195" s="5">
        <v>0</v>
      </c>
      <c r="I195" s="5">
        <f t="shared" ref="I195:I212" si="6">G195+H195</f>
        <v>0</v>
      </c>
      <c r="J195" s="5">
        <f t="shared" ref="J195:J212" si="7">F195-I195</f>
        <v>93170.55</v>
      </c>
    </row>
    <row r="196" ht="27" customHeight="1" spans="1:10">
      <c r="A196" s="5" cm="1">
        <f t="array" ref="A196">MATCH(B196,_xlfn.UNIQUE($B$3:$B$211),0)</f>
        <v>173</v>
      </c>
      <c r="B196" s="5" t="s">
        <v>387</v>
      </c>
      <c r="C196" s="5" t="s">
        <v>110</v>
      </c>
      <c r="D196" s="5" t="s">
        <v>13</v>
      </c>
      <c r="E196" s="5" t="s">
        <v>388</v>
      </c>
      <c r="F196" s="5">
        <v>10062</v>
      </c>
      <c r="G196" s="5">
        <v>0</v>
      </c>
      <c r="H196" s="5">
        <v>0</v>
      </c>
      <c r="I196" s="5">
        <f t="shared" si="6"/>
        <v>0</v>
      </c>
      <c r="J196" s="5">
        <f t="shared" si="7"/>
        <v>10062</v>
      </c>
    </row>
    <row r="197" ht="27" customHeight="1" spans="1:10">
      <c r="A197" s="5" cm="1">
        <f t="array" ref="A197">MATCH(B197,_xlfn.UNIQUE($B$3:$B$211),0)</f>
        <v>174</v>
      </c>
      <c r="B197" s="5" t="s">
        <v>389</v>
      </c>
      <c r="C197" s="5" t="s">
        <v>180</v>
      </c>
      <c r="D197" s="5" t="s">
        <v>13</v>
      </c>
      <c r="E197" s="5" t="s">
        <v>390</v>
      </c>
      <c r="F197" s="5">
        <v>59609.0500000001</v>
      </c>
      <c r="G197" s="5">
        <v>0</v>
      </c>
      <c r="H197" s="5">
        <v>0</v>
      </c>
      <c r="I197" s="5">
        <f t="shared" si="6"/>
        <v>0</v>
      </c>
      <c r="J197" s="5">
        <f t="shared" si="7"/>
        <v>59609.0500000001</v>
      </c>
    </row>
    <row r="198" ht="27" customHeight="1" spans="1:10">
      <c r="A198" s="5" cm="1">
        <f t="array" ref="A198">MATCH(B198,_xlfn.UNIQUE($B$3:$B$211),0)</f>
        <v>175</v>
      </c>
      <c r="B198" s="5" t="s">
        <v>391</v>
      </c>
      <c r="C198" s="5" t="s">
        <v>180</v>
      </c>
      <c r="D198" s="5" t="s">
        <v>13</v>
      </c>
      <c r="E198" s="5" t="s">
        <v>392</v>
      </c>
      <c r="F198" s="5">
        <v>14569.65</v>
      </c>
      <c r="G198" s="5">
        <v>0</v>
      </c>
      <c r="H198" s="5">
        <v>0</v>
      </c>
      <c r="I198" s="5">
        <f t="shared" si="6"/>
        <v>0</v>
      </c>
      <c r="J198" s="5">
        <f t="shared" si="7"/>
        <v>14569.65</v>
      </c>
    </row>
    <row r="199" ht="27" customHeight="1" spans="1:10">
      <c r="A199" s="5" cm="1">
        <f t="array" ref="A199">MATCH(B199,_xlfn.UNIQUE($B$3:$B$211),0)</f>
        <v>176</v>
      </c>
      <c r="B199" s="5" t="s">
        <v>393</v>
      </c>
      <c r="C199" s="5" t="s">
        <v>180</v>
      </c>
      <c r="D199" s="5" t="s">
        <v>13</v>
      </c>
      <c r="E199" s="5" t="s">
        <v>394</v>
      </c>
      <c r="F199" s="5">
        <v>56120.4</v>
      </c>
      <c r="G199" s="5">
        <v>0</v>
      </c>
      <c r="H199" s="5">
        <v>0</v>
      </c>
      <c r="I199" s="5">
        <f t="shared" si="6"/>
        <v>0</v>
      </c>
      <c r="J199" s="5">
        <f t="shared" si="7"/>
        <v>56120.4</v>
      </c>
    </row>
    <row r="200" ht="27" customHeight="1" spans="1:10">
      <c r="A200" s="5" cm="1">
        <f t="array" ref="A200">MATCH(B200,_xlfn.UNIQUE($B$3:$B$211),0)</f>
        <v>177</v>
      </c>
      <c r="B200" s="5" t="s">
        <v>395</v>
      </c>
      <c r="C200" s="5" t="s">
        <v>364</v>
      </c>
      <c r="D200" s="5" t="s">
        <v>13</v>
      </c>
      <c r="E200" s="5" t="s">
        <v>396</v>
      </c>
      <c r="F200" s="5">
        <v>23945.6</v>
      </c>
      <c r="G200" s="5">
        <v>0</v>
      </c>
      <c r="H200" s="5">
        <v>0</v>
      </c>
      <c r="I200" s="5">
        <f t="shared" si="6"/>
        <v>0</v>
      </c>
      <c r="J200" s="5">
        <f t="shared" si="7"/>
        <v>23945.6</v>
      </c>
    </row>
    <row r="201" ht="27" customHeight="1" spans="1:10">
      <c r="A201" s="5" cm="1">
        <f t="array" ref="A201">MATCH(B201,_xlfn.UNIQUE($B$3:$B$211),0)</f>
        <v>178</v>
      </c>
      <c r="B201" s="5" t="s">
        <v>397</v>
      </c>
      <c r="C201" s="5" t="s">
        <v>364</v>
      </c>
      <c r="D201" s="5" t="s">
        <v>13</v>
      </c>
      <c r="E201" s="5" t="s">
        <v>398</v>
      </c>
      <c r="F201" s="5">
        <v>288223.5</v>
      </c>
      <c r="G201" s="5">
        <v>102500</v>
      </c>
      <c r="H201" s="5">
        <v>51300</v>
      </c>
      <c r="I201" s="5">
        <f t="shared" si="6"/>
        <v>153800</v>
      </c>
      <c r="J201" s="5">
        <f t="shared" si="7"/>
        <v>134423.5</v>
      </c>
    </row>
    <row r="202" ht="27" customHeight="1" spans="1:10">
      <c r="A202" s="5" cm="1">
        <f t="array" ref="A202">MATCH(B202,_xlfn.UNIQUE($B$3:$B$211),0)</f>
        <v>179</v>
      </c>
      <c r="B202" s="5" t="s">
        <v>399</v>
      </c>
      <c r="C202" s="5" t="s">
        <v>364</v>
      </c>
      <c r="D202" s="5" t="s">
        <v>13</v>
      </c>
      <c r="E202" s="5" t="s">
        <v>400</v>
      </c>
      <c r="F202" s="5">
        <v>578073.019999999</v>
      </c>
      <c r="G202" s="5">
        <v>164000</v>
      </c>
      <c r="H202" s="5">
        <v>144900</v>
      </c>
      <c r="I202" s="5">
        <f t="shared" si="6"/>
        <v>308900</v>
      </c>
      <c r="J202" s="5">
        <f t="shared" si="7"/>
        <v>269173.019999999</v>
      </c>
    </row>
    <row r="203" ht="27" customHeight="1" spans="1:10">
      <c r="A203" s="5" cm="1">
        <f t="array" ref="A203">MATCH(B203,_xlfn.UNIQUE($B$3:$B$211),0)</f>
        <v>180</v>
      </c>
      <c r="B203" s="5" t="s">
        <v>401</v>
      </c>
      <c r="C203" s="5" t="s">
        <v>364</v>
      </c>
      <c r="D203" s="5" t="s">
        <v>13</v>
      </c>
      <c r="E203" s="5" t="s">
        <v>402</v>
      </c>
      <c r="F203" s="5">
        <v>197799.05</v>
      </c>
      <c r="G203" s="5">
        <v>92100</v>
      </c>
      <c r="H203" s="5">
        <v>60800</v>
      </c>
      <c r="I203" s="5">
        <f t="shared" si="6"/>
        <v>152900</v>
      </c>
      <c r="J203" s="5">
        <f t="shared" si="7"/>
        <v>44899.05</v>
      </c>
    </row>
    <row r="204" ht="27" customHeight="1" spans="1:10">
      <c r="A204" s="5" cm="1">
        <f t="array" ref="A204">MATCH(B204,_xlfn.UNIQUE($B$3:$B$211),0)</f>
        <v>181</v>
      </c>
      <c r="B204" s="5" t="s">
        <v>403</v>
      </c>
      <c r="C204" s="5" t="s">
        <v>364</v>
      </c>
      <c r="D204" s="5" t="s">
        <v>13</v>
      </c>
      <c r="E204" s="5" t="s">
        <v>404</v>
      </c>
      <c r="F204" s="5">
        <v>289315.6</v>
      </c>
      <c r="G204" s="5">
        <v>51600</v>
      </c>
      <c r="H204" s="5">
        <v>76300</v>
      </c>
      <c r="I204" s="5">
        <f t="shared" si="6"/>
        <v>127900</v>
      </c>
      <c r="J204" s="5">
        <f t="shared" si="7"/>
        <v>161415.6</v>
      </c>
    </row>
    <row r="205" ht="27" customHeight="1" spans="1:10">
      <c r="A205" s="5" cm="1">
        <f t="array" ref="A205">MATCH(B205,_xlfn.UNIQUE($B$3:$B$211),0)</f>
        <v>182</v>
      </c>
      <c r="B205" s="5" t="s">
        <v>405</v>
      </c>
      <c r="C205" s="5" t="s">
        <v>364</v>
      </c>
      <c r="D205" s="5" t="s">
        <v>13</v>
      </c>
      <c r="E205" s="5" t="s">
        <v>406</v>
      </c>
      <c r="F205" s="5">
        <v>67362.95</v>
      </c>
      <c r="G205" s="5">
        <v>0</v>
      </c>
      <c r="H205" s="5">
        <v>0</v>
      </c>
      <c r="I205" s="5">
        <f t="shared" si="6"/>
        <v>0</v>
      </c>
      <c r="J205" s="5">
        <f t="shared" si="7"/>
        <v>67362.95</v>
      </c>
    </row>
    <row r="206" ht="27" customHeight="1" spans="1:10">
      <c r="A206" s="5" cm="1">
        <f t="array" ref="A206">MATCH(B206,_xlfn.UNIQUE($B$3:$B$211),0)</f>
        <v>183</v>
      </c>
      <c r="B206" s="5" t="s">
        <v>407</v>
      </c>
      <c r="C206" s="5" t="s">
        <v>364</v>
      </c>
      <c r="D206" s="5" t="s">
        <v>13</v>
      </c>
      <c r="E206" s="5" t="s">
        <v>408</v>
      </c>
      <c r="F206" s="5">
        <v>269.85</v>
      </c>
      <c r="G206" s="5">
        <v>0</v>
      </c>
      <c r="H206" s="5">
        <v>0</v>
      </c>
      <c r="I206" s="5">
        <f t="shared" si="6"/>
        <v>0</v>
      </c>
      <c r="J206" s="5">
        <f t="shared" si="7"/>
        <v>269.85</v>
      </c>
    </row>
    <row r="207" ht="27" customHeight="1" spans="1:10">
      <c r="A207" s="5"/>
      <c r="B207" s="5"/>
      <c r="C207" s="5" t="s">
        <v>364</v>
      </c>
      <c r="D207" s="5" t="s">
        <v>13</v>
      </c>
      <c r="E207" s="5" t="s">
        <v>409</v>
      </c>
      <c r="F207" s="5">
        <v>58190.9000000001</v>
      </c>
      <c r="G207" s="5">
        <v>0</v>
      </c>
      <c r="H207" s="5">
        <v>0</v>
      </c>
      <c r="I207" s="5">
        <f t="shared" si="6"/>
        <v>0</v>
      </c>
      <c r="J207" s="5">
        <f t="shared" si="7"/>
        <v>58190.9000000001</v>
      </c>
    </row>
    <row r="208" ht="27" customHeight="1" spans="1:10">
      <c r="A208" s="5" cm="1">
        <f t="array" ref="A208">MATCH(B208,_xlfn.UNIQUE($B$3:$B$211),0)</f>
        <v>184</v>
      </c>
      <c r="B208" s="5" t="s">
        <v>410</v>
      </c>
      <c r="C208" s="5" t="s">
        <v>364</v>
      </c>
      <c r="D208" s="5" t="s">
        <v>13</v>
      </c>
      <c r="E208" s="5" t="s">
        <v>411</v>
      </c>
      <c r="F208" s="5">
        <v>23353.6</v>
      </c>
      <c r="G208" s="5">
        <v>0</v>
      </c>
      <c r="H208" s="5">
        <v>0</v>
      </c>
      <c r="I208" s="5">
        <f t="shared" si="6"/>
        <v>0</v>
      </c>
      <c r="J208" s="5">
        <f t="shared" si="7"/>
        <v>23353.6</v>
      </c>
    </row>
    <row r="209" ht="27" customHeight="1" spans="1:10">
      <c r="A209" s="5" cm="1">
        <f t="array" ref="A209">MATCH(B209,_xlfn.UNIQUE($B$3:$B$211),0)</f>
        <v>185</v>
      </c>
      <c r="B209" s="5" t="s">
        <v>412</v>
      </c>
      <c r="C209" s="5" t="s">
        <v>364</v>
      </c>
      <c r="D209" s="5" t="s">
        <v>13</v>
      </c>
      <c r="E209" s="5" t="s">
        <v>413</v>
      </c>
      <c r="F209" s="5">
        <v>122379.5</v>
      </c>
      <c r="G209" s="5">
        <v>0</v>
      </c>
      <c r="H209" s="5">
        <v>67400</v>
      </c>
      <c r="I209" s="5">
        <f t="shared" si="6"/>
        <v>67400</v>
      </c>
      <c r="J209" s="5">
        <f t="shared" si="7"/>
        <v>54979.5</v>
      </c>
    </row>
    <row r="210" ht="27" customHeight="1" spans="1:10">
      <c r="A210" s="5" cm="1">
        <f t="array" ref="A210">MATCH(B210,_xlfn.UNIQUE($B$3:$B$211),0)</f>
        <v>186</v>
      </c>
      <c r="B210" s="5" t="s">
        <v>414</v>
      </c>
      <c r="C210" s="5" t="s">
        <v>364</v>
      </c>
      <c r="D210" s="5" t="s">
        <v>13</v>
      </c>
      <c r="E210" s="5" t="s">
        <v>415</v>
      </c>
      <c r="F210" s="5">
        <v>141452.2</v>
      </c>
      <c r="G210" s="5">
        <v>0</v>
      </c>
      <c r="H210" s="5">
        <v>59500</v>
      </c>
      <c r="I210" s="5">
        <f t="shared" si="6"/>
        <v>59500</v>
      </c>
      <c r="J210" s="5">
        <f t="shared" si="7"/>
        <v>81952.2</v>
      </c>
    </row>
    <row r="211" ht="27" customHeight="1" spans="1:10">
      <c r="A211" s="5" cm="1">
        <f t="array" ref="A211">MATCH(B211,_xlfn.UNIQUE($B$3:$B$211),0)</f>
        <v>187</v>
      </c>
      <c r="B211" s="5" t="s">
        <v>416</v>
      </c>
      <c r="C211" s="5" t="s">
        <v>364</v>
      </c>
      <c r="D211" s="5" t="s">
        <v>13</v>
      </c>
      <c r="E211" s="5" t="s">
        <v>417</v>
      </c>
      <c r="F211" s="5">
        <v>12368.57</v>
      </c>
      <c r="G211" s="5">
        <v>0</v>
      </c>
      <c r="H211" s="5">
        <v>0</v>
      </c>
      <c r="I211" s="5">
        <f t="shared" si="6"/>
        <v>0</v>
      </c>
      <c r="J211" s="5">
        <f t="shared" si="7"/>
        <v>12368.57</v>
      </c>
    </row>
    <row r="212" ht="27" customHeight="1" spans="1:10">
      <c r="A212" s="5" t="s">
        <v>418</v>
      </c>
      <c r="B212" s="5"/>
      <c r="C212" s="5"/>
      <c r="D212" s="5"/>
      <c r="E212" s="5"/>
      <c r="F212" s="5">
        <f>SUM(F3:F211)</f>
        <v>29800283.25</v>
      </c>
      <c r="G212" s="5">
        <f>SUM(G3:G211)</f>
        <v>7741700</v>
      </c>
      <c r="H212" s="5">
        <f>SUM(H3:H211)</f>
        <v>5832800</v>
      </c>
      <c r="I212" s="5">
        <f t="shared" si="6"/>
        <v>13574500</v>
      </c>
      <c r="J212" s="5">
        <f t="shared" si="7"/>
        <v>16225783.25</v>
      </c>
    </row>
  </sheetData>
  <autoFilter xmlns:etc="http://www.wps.cn/officeDocument/2017/etCustomData" ref="A2:J212" etc:filterBottomFollowUsedRange="0">
    <extLst/>
  </autoFilter>
  <mergeCells count="42">
    <mergeCell ref="A1:J1"/>
    <mergeCell ref="A212:E212"/>
    <mergeCell ref="A11:A12"/>
    <mergeCell ref="A28:A29"/>
    <mergeCell ref="A31:A32"/>
    <mergeCell ref="A34:A35"/>
    <mergeCell ref="A36:A37"/>
    <mergeCell ref="A45:A46"/>
    <mergeCell ref="A48:A49"/>
    <mergeCell ref="A50:A51"/>
    <mergeCell ref="A52:A53"/>
    <mergeCell ref="A73:A74"/>
    <mergeCell ref="A80:A82"/>
    <mergeCell ref="A102:A103"/>
    <mergeCell ref="A114:A115"/>
    <mergeCell ref="A137:A138"/>
    <mergeCell ref="A151:A152"/>
    <mergeCell ref="A177:A178"/>
    <mergeCell ref="A180:A182"/>
    <mergeCell ref="A189:A190"/>
    <mergeCell ref="A193:A195"/>
    <mergeCell ref="A206:A207"/>
    <mergeCell ref="B11:B12"/>
    <mergeCell ref="B28:B29"/>
    <mergeCell ref="B31:B32"/>
    <mergeCell ref="B34:B35"/>
    <mergeCell ref="B36:B37"/>
    <mergeCell ref="B45:B46"/>
    <mergeCell ref="B48:B49"/>
    <mergeCell ref="B50:B51"/>
    <mergeCell ref="B52:B53"/>
    <mergeCell ref="B73:B74"/>
    <mergeCell ref="B80:B82"/>
    <mergeCell ref="B102:B103"/>
    <mergeCell ref="B114:B115"/>
    <mergeCell ref="B137:B138"/>
    <mergeCell ref="B151:B152"/>
    <mergeCell ref="B177:B178"/>
    <mergeCell ref="B180:B182"/>
    <mergeCell ref="B189:B190"/>
    <mergeCell ref="B193:B195"/>
    <mergeCell ref="B206:B207"/>
  </mergeCells>
  <conditionalFormatting sqref="A2:A11 A208:A1048576 A196:A206 A191:A193 A183:A189 A179:A180 A153:A177 A139:A151 A116:A137 A104:A114 A83:A102 A75:A80 A54:A73 A52 A50 A47:A48 A38:A45 A36 A33:A34 A30:A31 A13:A28">
    <cfRule type="duplicateValues" dxfId="0" priority="2"/>
  </conditionalFormatting>
  <conditionalFormatting sqref="B2:B11 B213:B1048576 B208:B211 B196:B206 B191:B193 B183:B189 B179:B180 B153:B177 B139:B151 B116:B137 B104:B114 B83:B102 B75:B80 B54:B73 B52 B50 B47:B48 B38:B45 B36 B33:B34 B30:B31 B13:B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阿伯几</cp:lastModifiedBy>
  <dcterms:created xsi:type="dcterms:W3CDTF">2025-01-09T09:45:00Z</dcterms:created>
  <dcterms:modified xsi:type="dcterms:W3CDTF">2025-01-20T01:49:36Z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F21C7861286C4D93B584F2963914FD54_13</vt:lpwstr>
  </property>
  <property fmtid="{D5CDD505-2E9C-101B-9397-08002B2CF9AE}" pid="3" name="KSOProductBuildVer">
    <vt:lpwstr>2052-12.1.0.19770</vt:lpwstr>
  </property>
</Properties>
</file>